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Accinformacion 1\Desktop\Finanzas Febrero 2025\"/>
    </mc:Choice>
  </mc:AlternateContent>
  <xr:revisionPtr revIDLastSave="0" documentId="8_{22FC46C3-EC7D-4D40-ABD4-8F0092EDD005}" xr6:coauthVersionLast="47" xr6:coauthVersionMax="47" xr10:uidLastSave="{00000000-0000-0000-0000-000000000000}"/>
  <bookViews>
    <workbookView xWindow="-120" yWindow="-120" windowWidth="20730" windowHeight="11160" tabRatio="601" activeTab="1" xr2:uid="{00000000-000D-0000-FFFF-FFFF00000000}"/>
  </bookViews>
  <sheets>
    <sheet name="EST. SUP. FEBRERO 2025 " sheetId="255" r:id="rId1"/>
    <sheet name="EST.SUP.FEB.2025 PAGOS APLIC " sheetId="240" r:id="rId2"/>
  </sheets>
  <definedNames>
    <definedName name="_xlnm.Print_Area" localSheetId="1">'EST.SUP.FEB.2025 PAGOS APLIC '!$A$1:$K$59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4" i="240" l="1"/>
  <c r="J44" i="240"/>
  <c r="H12" i="255" l="1"/>
  <c r="H42" i="255" s="1"/>
  <c r="H14" i="240" l="1"/>
  <c r="H44" i="240" s="1"/>
</calcChain>
</file>

<file path=xl/sharedStrings.xml><?xml version="1.0" encoding="utf-8"?>
<sst xmlns="http://schemas.openxmlformats.org/spreadsheetml/2006/main" count="309" uniqueCount="130">
  <si>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</si>
  <si>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</si>
  <si>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</si>
  <si>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</si>
  <si>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</si>
  <si>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</si>
  <si>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</si>
  <si>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</si>
  <si>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</si>
  <si>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</si>
  <si>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</si>
  <si>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</si>
  <si>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</si>
  <si>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DIVISIÓN DE CONTABILIDAD</t>
  </si>
  <si>
    <t>2.1.1.5.04</t>
  </si>
  <si>
    <t>2.2.5.1.01</t>
  </si>
  <si>
    <t>COMPAÑÍA DOMINICANA DE TELÉFONOS, S.A</t>
  </si>
  <si>
    <t>2.2.1.3.01</t>
  </si>
  <si>
    <t>DIRECCION ADMINISTRATIVA Y FINANCIERA</t>
  </si>
  <si>
    <t>JUAN ALBERTO DEL CARMEN MARTINEZ ROQUE</t>
  </si>
  <si>
    <t>PRESTACIONES LABORALES (Vacaciones) (SALARIO NAVIDAD) (Fallecimiento)</t>
  </si>
  <si>
    <t>Retenciónes Varias</t>
  </si>
  <si>
    <t>COLECTOR DE IMPUESTOS INTERNOS</t>
  </si>
  <si>
    <t>2.2.8.8.01</t>
  </si>
  <si>
    <t>Contador</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</si>
  <si>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</si>
  <si>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</si>
  <si>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</si>
  <si>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</si>
  <si>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</si>
  <si>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</si>
  <si>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</si>
  <si>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</si>
  <si>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</si>
  <si>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</si>
  <si>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</si>
  <si>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CÁLCULO MAP NO.44724-2021</t>
  </si>
  <si>
    <t>30/6/2021 (varias)</t>
  </si>
  <si>
    <t>2.2.1.6.01</t>
  </si>
  <si>
    <r>
      <t xml:space="preserve">RETENCIÓN DE IMPUESTOS  (ISR) A PERSONAL CONTRATADO TEMPORAL,  CORRESPONDIENTE A LOS MESES DE:   ENERO Y </t>
    </r>
    <r>
      <rPr>
        <sz val="8"/>
        <rFont val="Calibri"/>
        <family val="2"/>
      </rPr>
      <t xml:space="preserve"> DICIEMBRE 2022</t>
    </r>
  </si>
  <si>
    <t>CORPHOTELS</t>
  </si>
  <si>
    <t xml:space="preserve">LICDA. NANCY BRUNO </t>
  </si>
  <si>
    <t>EDEESTE</t>
  </si>
  <si>
    <t>CREACIONES SORIVEL, SRL</t>
  </si>
  <si>
    <t>2.2.6.2.01</t>
  </si>
  <si>
    <t>2.2.9.2.01</t>
  </si>
  <si>
    <t>SERVICIO ENERGÍA ELÉCT.  DE LA REG.(X) DEL YUMA (LA ROMANA, LA ALTAGRACIA)  DEL  CONSEJO NACIONAL DE DROGAS, PERÍODO   18/09/2024 - 18/10/2024</t>
  </si>
  <si>
    <t>B1500359441</t>
  </si>
  <si>
    <t>ALQUILER DEL LOCAL COMERCIAL QUE ALOJA LA OFICINA DE LA REGIONAL X YUMA, HIGUEY, LA ALTAGRACIA, MES DE DICIEMBRE 2024</t>
  </si>
  <si>
    <t>B1500000609</t>
  </si>
  <si>
    <t>E450000003343</t>
  </si>
  <si>
    <t>SEGUROS RESERVAS, S.A.</t>
  </si>
  <si>
    <t>RENOVACION POLIZA VEHICULOS NO. 2-2-502-0015296, CORRESPONDIENTE AL PERIODO 04/01/2025  AL 04/01/2026</t>
  </si>
  <si>
    <t>B1500000050</t>
  </si>
  <si>
    <t>B1500002652</t>
  </si>
  <si>
    <t>COMPRA DE UNA (01) CORONA DE FLORES PARA HONRAR LA MEMORIA DEL SR. ALFREDO ABEL FRANCISCO, HIJO DE NUESTRO COLABORADOR EN EL CONSEJO NACIONAL DE DROGAS, EL SR. ALFREDO ABEL</t>
  </si>
  <si>
    <t>2.3.1.3.01</t>
  </si>
  <si>
    <t>CTAV, SRL</t>
  </si>
  <si>
    <t xml:space="preserve">SERVICIO DE MONTAJE DE TARIMA, SISTEMA DE PANTALLA LED YPODIUM ACRILICO PARA SER UTILIZADO EN EL LANZAMIENTO DE  LA NORMATIVA DEL PLAN DE BIENESTAR LABORAL, CELEBRADO EN FECHA 23/12/2024 </t>
  </si>
  <si>
    <t>2.2.8.6.01</t>
  </si>
  <si>
    <t xml:space="preserve"> AL 28 DE FEBRERO 2025</t>
  </si>
  <si>
    <t>B1500002661</t>
  </si>
  <si>
    <t>COMPRA DE UN ARREGLO FLORAL PARA HONRAR LA MEMORIA DEL SR. PEDRO BENJAMIN DEL BOIS, COLABORADOR DE ESTE CONSEJO NACIONAL DE DROGAS, FALLECIDO EN FECHA 26 DE ENERO 2025</t>
  </si>
  <si>
    <t>B1500002662</t>
  </si>
  <si>
    <t>COMPRA DE UN ARREGLO FLORAL PARA HONRAR LA MEMORIA DE LA SRA. MERCEDES RIJO, MADRE DE LA SRA. CARIDAD RIJO, COLABORADORA DE ESTE CONSEJO NACIONAL DE DROGAS, FALLECIDA EN FECHA 26 DE ENERO 2025</t>
  </si>
  <si>
    <t>ALQUILER DEL LOCAL COMERCIAL QUE ALOJA LA OFICINA DE LA REGIONAL X YUMA, HIGUEY, LA ALTAGRACIA, MES DE ENERO 2025</t>
  </si>
  <si>
    <t>B1500000052</t>
  </si>
  <si>
    <t>B1500000054</t>
  </si>
  <si>
    <t>ALQUILER DEL LOCAL COMERCIAL QUE ALOJA LA OFICINA DE LA REGIONAL X YUMA, HIGUEY, LA ALTAGRACIA, MES DE FEBRERO 2025</t>
  </si>
  <si>
    <t>EDESUR</t>
  </si>
  <si>
    <t>B1500002880</t>
  </si>
  <si>
    <t>ECO PETROLEO DOMINICANA, S.A</t>
  </si>
  <si>
    <t>COMPRA DE TICKETS DE COMBUSTIBLE  (GASOIL)  PARA USO DE LA PLANTA ELECTRICA DE EMERGENCIA MARCA IGSA DE 20KW PERTENECIENTE A ESTE CONSEJO NACIONAL DE DROGAS.</t>
  </si>
  <si>
    <t>2.3.7.1.02</t>
  </si>
  <si>
    <t>B1500000133</t>
  </si>
  <si>
    <t>PROCURADURIA GENERAL DE LA REPUBLICA DOMINICANA</t>
  </si>
  <si>
    <t>ALQUILER LOCAL QUE ALOJA  LA OFICINA DE LA REGIONAL ( I ) DEL OZAMA METROPOLITANA (SANTO DOMINGO ESTE) DE ESTE CONSEJO NACIONAL DE DROGAS, CORRESPONDIENTE AL PERÍODO DESDE MARZO 2023  HASTA  ABRIL  2024.</t>
  </si>
  <si>
    <t>B1500000058</t>
  </si>
  <si>
    <t xml:space="preserve">COMPRA DE REFRIGERIO PARA 50 PERSONAS QUE PARTICIPARON EN LA ACTIVIDAD:  "ENCUENTRO FORMATIVO MODELOS DE TRATAMIENTO Y CRITERIOS DE CALIDAD HACIA UNA ATENCION INTEGRAL BASADA EN EVIDENCIA", REALIZADO EN FECHA 30 DE ENERO/2025, EN EL SALON JACINTO PEYNADO DE ESTE CONSEJO NACIONAL DE DROGAS. </t>
  </si>
  <si>
    <t>INNOVUS BUSINESS, SRL</t>
  </si>
  <si>
    <t>E450000032540</t>
  </si>
  <si>
    <t>SERVICIO DE ENERGÍA ELÉCTRICA REGIONAL IV DEL CIBAO NORTE SANTIAGO, PERÍODO  01/01/2025 - 01/02/2025.</t>
  </si>
  <si>
    <t>EDENORTE</t>
  </si>
  <si>
    <t>LIC. MARCELINO MERAN RODRÍGUEZ</t>
  </si>
  <si>
    <t>B1500002672</t>
  </si>
  <si>
    <t xml:space="preserve">COMPRA DE UNA CORONA DE ROSAS BLANCAS Y AZULES CON CINTA TRICOLOR PARA SER DEPOSITADA EN EL ALTAR DE LA PATRIA EN OFRENDA POR MOTIVO AL MES DE LA PATRIA,  CELEBRADO EL 18 DE FEBRERO DEL PRESENTE AÑO A LAS 09:00 AM.  </t>
  </si>
  <si>
    <t>E450000032620</t>
  </si>
  <si>
    <t>SERVICIO DE ENERGÍA ELÉCTRICA DE LA REGIONAL (III) DEL CIBAO NORESTE SAN FRANCISCO DE MACORÍS, PERÍODO  01/01/2025 - 01/02/2025</t>
  </si>
  <si>
    <t>B1500036762</t>
  </si>
  <si>
    <t>CORAASAN</t>
  </si>
  <si>
    <t>SERVICIO DE AGUA Y ALCANTARILLADO Y GESTION DE COBRO SANTIAGO, CONTRATO NO. 01278773, PERIODO DEL  30/12/2024  AL  31/01/2025, CORRESPONDIENTE AL NUEVO LOCAL UBICADO EN LA URBANIZACION LA RINCONADA</t>
  </si>
  <si>
    <t>2.2.1.7.01/2.2.1.8.01</t>
  </si>
  <si>
    <t>B1500000334</t>
  </si>
  <si>
    <t>26/00/2025</t>
  </si>
  <si>
    <t>SOLUCIONES CORPORATIVAS (SOLUCORP),SRL</t>
  </si>
  <si>
    <t>COMPRA DE OCHO (08) IMPRESORAS MULTIFUNCIONAL, PARA  SER UTILIZADAS POR DIFENRENTES DEPARTAMENTOS DE ESTE CONSEJO NACIONAL DE DROGAS.</t>
  </si>
  <si>
    <t>2.6.1.3.01</t>
  </si>
  <si>
    <t>B1500000230</t>
  </si>
  <si>
    <t>VARA, SRL</t>
  </si>
  <si>
    <t>COMPRA DE UNA  (01) LAPTOP DELL  LATITUDE 5520 PARA  SER UTILIZADA  POR DIFENRENTES DEPARTAMENTOS DE ESTE CONSEJO NACIONAL DE DROGAS.</t>
  </si>
  <si>
    <t>E450000068173</t>
  </si>
  <si>
    <t>SERVICIOS TELEFÓNICOS FLOTAS CORRESPONDIENTE AL MES DE FEBRERO 2025</t>
  </si>
  <si>
    <t>E450000068387</t>
  </si>
  <si>
    <t>SERVICIOS TELEFÓNICOS LÍNEAS FIJAS CORRESPONDIENTE AL MES DE FEBRERO  2025</t>
  </si>
  <si>
    <t>B1500000219</t>
  </si>
  <si>
    <t>SERVISEPTICOS, SRL</t>
  </si>
  <si>
    <t>SERVICIO LIMPIEZA DE POZO SÉPTICO UBICADO EN L A REGIONAL OZAMA, PERTENECIENTE A ESTE  CONSJO NACIONAL DE DROGAS.</t>
  </si>
  <si>
    <t>2.2.8.5.03</t>
  </si>
  <si>
    <t>B1500000726</t>
  </si>
  <si>
    <t>UXMAL COMERCIAL, SRL</t>
  </si>
  <si>
    <t xml:space="preserve">COMPRA DE UNA  (01) LICENCIA ADOBE, TRES (03) SCANNERS EPSON Y CUATRO (04) PROYECTORES,  PARA  SER UTILIZADOS  POR DIFENRENTES DEPARTAMENTOS DE ESTE CONSEJO NACIONAL DE DROGAS. </t>
  </si>
  <si>
    <t>2.2.5.9.01/2.6.1.3.01/2.6.2.1.01</t>
  </si>
  <si>
    <t>E450000011463</t>
  </si>
  <si>
    <t>SERVICIO ENERGÍA ELÉCT. SÓTANO SEDE CENTRAL CONSEJO NACIONAL DE DROGAS, PERÍODO   18/01/2025 - 15/02/2025</t>
  </si>
  <si>
    <t>E450000011464</t>
  </si>
  <si>
    <t>SERVICIO ENERGÍA ELÉCT. 1ERA. PLANTA SEDE CENTRAL CONSEJO NACIONAL DE DROGAS, PERÍODO   18/01/2025 - 15/02/2025</t>
  </si>
  <si>
    <t>SERVICIO ENERGÍA ELÉCT. REGIONAL (I) DEL OZAMA METROPOLITANA (SANTO DOMINGO ESTE) CONSEJO NACIONAL DE DROGAS, PERÍODO   118/01/2025 - 15/02/2025</t>
  </si>
  <si>
    <t>E450000011864</t>
  </si>
  <si>
    <t>E450000015285</t>
  </si>
  <si>
    <t>SERVICIO DE ENERGÍA ELÉCTRICA  CAINNACSP, PERIODO  12/01/2025 - 12/02/2025.</t>
  </si>
  <si>
    <t>E450000015286</t>
  </si>
  <si>
    <t>SERVICIO DE ENERGÍA ELÉCTRICA  REGIONAL(II), VALDESIA (SAN CRISTOBAL)  CONTRATO NO. 7299052,  PERIODO  08/01/2025 - 07/02/2025</t>
  </si>
  <si>
    <t>E450000015287</t>
  </si>
  <si>
    <t>SERVICIO DE ENERGÍA ELÉCTRICA  REGIONAL(VII), ENRIQUILLO, BARAHONA,  CONTRATO NO. 7038853,  PERIODO  02/01/2025 - 02/02/2025</t>
  </si>
  <si>
    <t>Nota:     A    la   fecha   de   corte   de   esta   relación   de   cuentas   por   pagar   existen   órdenes  de   pagos   C heques    generadas   por   un   monto  de   RD$111,800.00    las  cuales  se  encuentran  en</t>
  </si>
  <si>
    <t xml:space="preserve">Fecha: 05 Marzo 2025 </t>
  </si>
  <si>
    <t xml:space="preserve">Fecha: 07 Marzo 2025 </t>
  </si>
  <si>
    <t xml:space="preserve">Fecha: 10 Marzo 2025 </t>
  </si>
  <si>
    <t>diversas etapas  del  proceso y que deben permanecer en esta relación hasta tanto concluya el pago, es decir que el monto de las cuentas por pagar aun sin procesar ascienden a  RD$2,465,682.00</t>
  </si>
  <si>
    <r>
      <t xml:space="preserve">RETENCIÓN DE IMPUESTOS  (ISR) A PERSONAL CONTRATADO TEMPORAL,  CORRESPONDIENTE A LOS MESES DE:   ENERO Y </t>
    </r>
    <r>
      <rPr>
        <sz val="12"/>
        <rFont val="Calibri"/>
        <family val="2"/>
      </rPr>
      <t xml:space="preserve"> DICIEMBRE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</si>
</sst>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53"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sz val="9"/>
      <color rgb="FFFF0000"/>
      <name val="Calibri"/>
      <family val="2"/>
      <scheme val="minor"/>
    </font>
    <font>
      <b/>
      <sz val="10"/>
      <color theme="1"/>
      <name val="Calibri"/>
      <family val="2"/>
      <scheme val="minor"/>
    </font>
    <font>
      <b/>
      <sz val="24"/>
      <color theme="1"/>
      <name val="Edwardian Script ITC"/>
      <family val="4"/>
    </font>
    <font>
      <b/>
      <sz val="12"/>
      <color theme="1"/>
      <name val="Calibri"/>
      <family val="2"/>
      <scheme val="minor"/>
    </font>
    <font>
      <b/>
      <sz val="11"/>
      <color rgb="FF7030A0"/>
      <name val="Calibri"/>
      <family val="2"/>
      <scheme val="minor"/>
    </font>
    <font>
      <b/>
      <sz val="9"/>
      <color rgb="FFFF0000"/>
      <name val="Calibri"/>
      <family val="2"/>
      <scheme val="minor"/>
    </font>
    <font>
      <b/>
      <sz val="26"/>
      <color rgb="FFFF0000"/>
      <name val="Calibri"/>
      <family val="2"/>
      <scheme val="minor"/>
    </font>
    <font>
      <b/>
      <sz val="6"/>
      <name val="Calibri"/>
      <family val="2"/>
      <scheme val="minor"/>
    </font>
    <font>
      <sz val="8"/>
      <color theme="1"/>
      <name val="Calibri"/>
      <family val="2"/>
    </font>
    <font>
      <sz val="8"/>
      <color rgb="FFFF0000"/>
      <name val="Calibri"/>
      <family val="2"/>
      <scheme val="minor"/>
    </font>
    <font>
      <sz val="10"/>
      <color theme="1"/>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7"/>
      <color rgb="FF0070C0"/>
      <name val="Arial Black"/>
      <family val="2"/>
    </font>
    <font>
      <b/>
      <sz val="8"/>
      <color rgb="FF7030A0"/>
      <name val="Arial Black"/>
      <family val="2"/>
    </font>
    <font>
      <b/>
      <sz val="7"/>
      <color rgb="FFF73BB8"/>
      <name val="Arial Black"/>
      <family val="2"/>
    </font>
    <font>
      <b/>
      <sz val="7"/>
      <color rgb="FF007E39"/>
      <name val="Arial Black"/>
      <family val="2"/>
    </font>
    <font>
      <b/>
      <sz val="7"/>
      <color rgb="FF7030A0"/>
      <name val="Arial Black"/>
      <family val="2"/>
    </font>
    <font>
      <sz val="11"/>
      <color rgb="FFFF0000"/>
      <name val="Calibri"/>
      <family val="2"/>
      <scheme val="minor"/>
    </font>
    <font>
      <b/>
      <sz val="7.5"/>
      <color rgb="FFFF3399"/>
      <name val="Arial Black"/>
      <family val="2"/>
    </font>
    <font>
      <b/>
      <sz val="7.5"/>
      <color theme="9" tint="-0.499984740745262"/>
      <name val="Arial Black"/>
      <family val="2"/>
    </font>
    <font>
      <b/>
      <sz val="7.5"/>
      <color rgb="FF3F0065"/>
      <name val="Arial Black"/>
      <family val="2"/>
    </font>
    <font>
      <b/>
      <sz val="8"/>
      <color rgb="FF7F3F00"/>
      <name val="Arial Black"/>
      <family val="2"/>
    </font>
    <font>
      <b/>
      <sz val="7.5"/>
      <color rgb="FF0070C0"/>
      <name val="Arial Black"/>
      <family val="2"/>
    </font>
    <font>
      <b/>
      <sz val="9"/>
      <color theme="4" tint="-0.499984740745262"/>
      <name val="Calibri"/>
      <family val="2"/>
      <scheme val="minor"/>
    </font>
    <font>
      <sz val="12"/>
      <color indexed="8"/>
      <name val="Calibri"/>
      <family val="2"/>
      <scheme val="minor"/>
    </font>
    <font>
      <sz val="12"/>
      <name val="Calibri"/>
      <family val="2"/>
      <scheme val="minor"/>
    </font>
    <font>
      <sz val="12"/>
      <color indexed="8"/>
      <name val="Calibri"/>
      <family val="2"/>
    </font>
    <font>
      <sz val="12"/>
      <name val="Calibri"/>
      <family val="2"/>
    </font>
    <font>
      <sz val="12"/>
      <color theme="1"/>
      <name val="Calibri"/>
      <family val="2"/>
    </font>
    <font>
      <b/>
      <sz val="12"/>
      <color indexed="8"/>
      <name val="Calibri"/>
      <family val="2"/>
    </font>
    <font>
      <sz val="12"/>
      <color theme="1"/>
      <name val="Calibri"/>
      <family val="2"/>
      <scheme val="minor"/>
    </font>
    <font>
      <sz val="12"/>
      <color rgb="FFFF0000"/>
      <name val="Calibri"/>
      <family val="2"/>
      <scheme val="minor"/>
    </font>
    <font>
      <sz val="12"/>
      <color rgb="FF7030A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35">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63">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2" fillId="0" borderId="0" xfId="0" applyFont="1"/>
    <xf numFmtId="0" fontId="13" fillId="0" borderId="0" xfId="0" applyFont="1"/>
    <xf numFmtId="0" fontId="12" fillId="4" borderId="0" xfId="0" applyFont="1" applyFill="1"/>
    <xf numFmtId="0" fontId="14" fillId="0" borderId="0" xfId="0" applyFont="1"/>
    <xf numFmtId="0" fontId="13" fillId="4" borderId="0" xfId="0" applyFont="1" applyFill="1"/>
    <xf numFmtId="0" fontId="20" fillId="4" borderId="0" xfId="0" applyFont="1" applyFill="1"/>
    <xf numFmtId="164" fontId="2" fillId="4" borderId="0" xfId="1" applyFont="1" applyFill="1" applyBorder="1" applyAlignment="1">
      <alignment vertical="center"/>
    </xf>
    <xf numFmtId="164" fontId="22" fillId="4" borderId="0" xfId="1" applyFont="1" applyFill="1" applyBorder="1" applyAlignment="1"/>
    <xf numFmtId="0" fontId="10" fillId="4" borderId="4" xfId="0" applyFont="1" applyFill="1" applyBorder="1" applyAlignment="1">
      <alignment horizontal="left" vertical="center"/>
    </xf>
    <xf numFmtId="0" fontId="11" fillId="4" borderId="4" xfId="0" applyFont="1" applyFill="1" applyBorder="1" applyAlignment="1">
      <alignment horizontal="center" vertical="center"/>
    </xf>
    <xf numFmtId="164" fontId="0" fillId="4" borderId="0" xfId="1" applyFont="1" applyFill="1"/>
    <xf numFmtId="165" fontId="11" fillId="4" borderId="4" xfId="0" applyNumberFormat="1" applyFont="1" applyFill="1" applyBorder="1" applyAlignment="1">
      <alignment horizontal="left" vertical="center"/>
    </xf>
    <xf numFmtId="0" fontId="11" fillId="4" borderId="4" xfId="0" applyFont="1" applyFill="1" applyBorder="1" applyAlignment="1">
      <alignment vertical="center"/>
    </xf>
    <xf numFmtId="0" fontId="10" fillId="4" borderId="4"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4" xfId="1" applyFont="1" applyFill="1" applyBorder="1" applyAlignment="1">
      <alignment horizontal="right" vertical="center"/>
    </xf>
    <xf numFmtId="164" fontId="11" fillId="4" borderId="4" xfId="1" applyFont="1" applyFill="1" applyBorder="1" applyAlignment="1">
      <alignment horizontal="left" vertical="center" wrapText="1"/>
    </xf>
    <xf numFmtId="164" fontId="6" fillId="4" borderId="0" xfId="1" applyFont="1" applyFill="1" applyAlignment="1">
      <alignment horizontal="center" vertical="center" wrapText="1"/>
    </xf>
    <xf numFmtId="0" fontId="6" fillId="4" borderId="0" xfId="0" applyFont="1" applyFill="1"/>
    <xf numFmtId="164" fontId="10" fillId="4" borderId="5" xfId="1" applyFont="1" applyFill="1" applyBorder="1" applyAlignment="1">
      <alignment horizontal="right" vertical="center"/>
    </xf>
    <xf numFmtId="164" fontId="17" fillId="4" borderId="0" xfId="1" applyFont="1" applyFill="1" applyBorder="1" applyAlignment="1">
      <alignment horizontal="center" vertical="center" wrapText="1"/>
    </xf>
    <xf numFmtId="0" fontId="23" fillId="4" borderId="0" xfId="0" applyFont="1" applyFill="1" applyAlignment="1">
      <alignment horizontal="left" vertical="center" wrapText="1"/>
    </xf>
    <xf numFmtId="0" fontId="15" fillId="4" borderId="0" xfId="0" applyFont="1" applyFill="1"/>
    <xf numFmtId="0" fontId="16" fillId="4" borderId="0" xfId="0" applyFont="1" applyFill="1"/>
    <xf numFmtId="0" fontId="3" fillId="4" borderId="0" xfId="0" applyFont="1" applyFill="1" applyAlignment="1">
      <alignment vertical="center"/>
    </xf>
    <xf numFmtId="0" fontId="30" fillId="0" borderId="0" xfId="0" applyFont="1" applyAlignment="1">
      <alignment horizontal="center" vertical="center"/>
    </xf>
    <xf numFmtId="0" fontId="10" fillId="4" borderId="7" xfId="0" applyFont="1" applyFill="1" applyBorder="1" applyAlignment="1">
      <alignment horizontal="left" vertical="center" wrapText="1"/>
    </xf>
    <xf numFmtId="0" fontId="3" fillId="4" borderId="0" xfId="0" applyFont="1" applyFill="1" applyAlignment="1">
      <alignment horizontal="center" vertical="center"/>
    </xf>
    <xf numFmtId="165" fontId="8" fillId="4" borderId="15" xfId="0" applyNumberFormat="1" applyFont="1" applyFill="1" applyBorder="1" applyAlignment="1">
      <alignment horizontal="left" vertical="center"/>
    </xf>
    <xf numFmtId="0" fontId="25" fillId="4" borderId="0" xfId="0" applyFont="1" applyFill="1" applyAlignment="1">
      <alignment horizontal="center" vertical="center" wrapText="1"/>
    </xf>
    <xf numFmtId="0" fontId="7" fillId="4" borderId="4" xfId="0" applyFont="1" applyFill="1" applyBorder="1" applyAlignment="1">
      <alignment vertical="center" wrapText="1"/>
    </xf>
    <xf numFmtId="0" fontId="24" fillId="4" borderId="4" xfId="0" applyFont="1" applyFill="1" applyBorder="1" applyAlignment="1">
      <alignment vertical="center" wrapText="1"/>
    </xf>
    <xf numFmtId="0" fontId="31" fillId="4" borderId="0" xfId="0" applyFont="1" applyFill="1" applyAlignment="1">
      <alignment horizontal="left" vertical="center" wrapText="1"/>
    </xf>
    <xf numFmtId="165" fontId="8" fillId="4" borderId="15" xfId="0" applyNumberFormat="1" applyFont="1" applyFill="1" applyBorder="1" applyAlignment="1">
      <alignment horizontal="left" vertical="center" wrapText="1"/>
    </xf>
    <xf numFmtId="165" fontId="8" fillId="4" borderId="4" xfId="0" applyNumberFormat="1" applyFont="1" applyFill="1" applyBorder="1" applyAlignment="1">
      <alignment horizontal="left" vertical="center" wrapText="1"/>
    </xf>
    <xf numFmtId="164" fontId="33" fillId="4" borderId="0" xfId="1" applyFont="1" applyFill="1" applyAlignment="1">
      <alignment horizontal="left" vertical="center"/>
    </xf>
    <xf numFmtId="0" fontId="34" fillId="4" borderId="0" xfId="0" applyFont="1" applyFill="1" applyAlignment="1">
      <alignment vertical="center" wrapText="1"/>
    </xf>
    <xf numFmtId="0" fontId="32" fillId="4" borderId="0" xfId="0" applyFont="1" applyFill="1" applyAlignment="1">
      <alignment horizontal="center" vertical="center" wrapText="1"/>
    </xf>
    <xf numFmtId="0" fontId="25" fillId="4" borderId="0" xfId="0" applyFont="1" applyFill="1" applyAlignment="1">
      <alignment horizontal="left" vertical="center" wrapText="1"/>
    </xf>
    <xf numFmtId="0" fontId="32" fillId="4" borderId="0" xfId="0" applyFont="1" applyFill="1" applyAlignment="1">
      <alignment horizontal="left" vertical="center" wrapText="1"/>
    </xf>
    <xf numFmtId="0" fontId="35" fillId="4" borderId="0" xfId="0" applyFont="1" applyFill="1" applyAlignment="1">
      <alignment horizontal="left" vertical="center" wrapText="1"/>
    </xf>
    <xf numFmtId="0" fontId="36" fillId="4" borderId="0" xfId="0" applyFont="1" applyFill="1" applyAlignment="1">
      <alignment horizontal="left" vertical="center" wrapText="1"/>
    </xf>
    <xf numFmtId="0" fontId="11" fillId="4" borderId="4" xfId="0" applyFont="1" applyFill="1" applyBorder="1" applyAlignment="1">
      <alignment horizontal="center" vertical="center" wrapText="1"/>
    </xf>
    <xf numFmtId="165" fontId="7" fillId="4" borderId="4" xfId="0" applyNumberFormat="1" applyFont="1" applyFill="1" applyBorder="1" applyAlignment="1">
      <alignment horizontal="center" vertical="center"/>
    </xf>
    <xf numFmtId="0" fontId="11" fillId="4" borderId="6" xfId="0" applyFont="1" applyFill="1" applyBorder="1" applyAlignment="1">
      <alignment vertical="center"/>
    </xf>
    <xf numFmtId="164" fontId="11" fillId="4" borderId="6" xfId="1" applyFont="1" applyFill="1" applyBorder="1" applyAlignment="1">
      <alignment horizontal="left" vertical="center" wrapText="1"/>
    </xf>
    <xf numFmtId="0" fontId="11" fillId="4" borderId="4" xfId="0" applyFont="1" applyFill="1" applyBorder="1" applyAlignment="1">
      <alignment vertical="center" wrapText="1"/>
    </xf>
    <xf numFmtId="165" fontId="7" fillId="4" borderId="20" xfId="0" applyNumberFormat="1" applyFont="1" applyFill="1" applyBorder="1" applyAlignment="1">
      <alignment horizontal="center" vertical="center"/>
    </xf>
    <xf numFmtId="164" fontId="17" fillId="6" borderId="8" xfId="1" applyFont="1" applyFill="1" applyBorder="1" applyAlignment="1">
      <alignment vertical="center"/>
    </xf>
    <xf numFmtId="164" fontId="17" fillId="5" borderId="8" xfId="1" applyFont="1" applyFill="1" applyBorder="1" applyAlignment="1">
      <alignment vertical="center"/>
    </xf>
    <xf numFmtId="0" fontId="38" fillId="4" borderId="0" xfId="0" applyFont="1" applyFill="1" applyAlignment="1">
      <alignment horizontal="left" vertical="center" wrapText="1"/>
    </xf>
    <xf numFmtId="165" fontId="8" fillId="4" borderId="27" xfId="0" applyNumberFormat="1" applyFont="1" applyFill="1" applyBorder="1" applyAlignment="1">
      <alignment horizontal="left" vertical="center"/>
    </xf>
    <xf numFmtId="165" fontId="11" fillId="4" borderId="19" xfId="0" applyNumberFormat="1" applyFont="1" applyFill="1" applyBorder="1" applyAlignment="1">
      <alignment horizontal="left" vertical="center"/>
    </xf>
    <xf numFmtId="164" fontId="11" fillId="4" borderId="19" xfId="1" applyFont="1" applyFill="1" applyBorder="1" applyAlignment="1">
      <alignment horizontal="left" vertical="center" wrapText="1"/>
    </xf>
    <xf numFmtId="0" fontId="11" fillId="4" borderId="19" xfId="0" applyFont="1" applyFill="1" applyBorder="1" applyAlignment="1">
      <alignment vertical="center" wrapText="1"/>
    </xf>
    <xf numFmtId="0" fontId="10" fillId="4" borderId="19" xfId="0" applyFont="1" applyFill="1" applyBorder="1" applyAlignment="1">
      <alignment horizontal="left" vertical="center" wrapText="1"/>
    </xf>
    <xf numFmtId="164" fontId="10" fillId="4" borderId="19" xfId="1" applyFont="1" applyFill="1" applyBorder="1" applyAlignment="1">
      <alignment horizontal="right" vertical="center"/>
    </xf>
    <xf numFmtId="164" fontId="17" fillId="3" borderId="8" xfId="1" applyFont="1" applyFill="1" applyBorder="1" applyAlignment="1">
      <alignment vertical="center"/>
    </xf>
    <xf numFmtId="0" fontId="39" fillId="0" borderId="0" xfId="0" applyFont="1" applyAlignment="1">
      <alignment horizontal="left" vertical="center" wrapText="1"/>
    </xf>
    <xf numFmtId="0" fontId="11" fillId="4" borderId="7" xfId="0" applyFont="1" applyFill="1" applyBorder="1" applyAlignment="1">
      <alignment horizontal="center" vertical="center"/>
    </xf>
    <xf numFmtId="164" fontId="10" fillId="4" borderId="7" xfId="1" applyFont="1" applyFill="1" applyBorder="1" applyAlignment="1">
      <alignment horizontal="right" vertical="center"/>
    </xf>
    <xf numFmtId="165" fontId="7" fillId="4" borderId="18" xfId="0" applyNumberFormat="1" applyFont="1" applyFill="1" applyBorder="1" applyAlignment="1">
      <alignment horizontal="center" vertical="center"/>
    </xf>
    <xf numFmtId="0" fontId="11" fillId="4" borderId="4" xfId="0" applyFont="1" applyFill="1" applyBorder="1" applyAlignment="1">
      <alignment horizontal="left" vertical="center" wrapText="1"/>
    </xf>
    <xf numFmtId="0" fontId="40" fillId="0" borderId="0" xfId="0" applyFont="1" applyAlignment="1">
      <alignment horizontal="left" vertical="center" wrapText="1"/>
    </xf>
    <xf numFmtId="164" fontId="10" fillId="4" borderId="31" xfId="1" applyFont="1" applyFill="1" applyBorder="1" applyAlignment="1">
      <alignment horizontal="right" vertical="center"/>
    </xf>
    <xf numFmtId="164" fontId="10" fillId="4" borderId="32" xfId="1" applyFont="1" applyFill="1" applyBorder="1" applyAlignment="1">
      <alignment horizontal="right" vertical="center"/>
    </xf>
    <xf numFmtId="0" fontId="41" fillId="4" borderId="0" xfId="0" applyFont="1" applyFill="1" applyAlignment="1">
      <alignment horizontal="left" vertical="center" wrapText="1"/>
    </xf>
    <xf numFmtId="0" fontId="42" fillId="0" borderId="0" xfId="0" applyFont="1" applyAlignment="1">
      <alignment horizontal="left" vertical="center" wrapText="1"/>
    </xf>
    <xf numFmtId="164" fontId="11" fillId="4" borderId="7" xfId="1" applyFont="1" applyFill="1" applyBorder="1" applyAlignment="1">
      <alignment horizontal="left" vertical="center" wrapText="1"/>
    </xf>
    <xf numFmtId="165" fontId="8" fillId="4" borderId="33" xfId="0" applyNumberFormat="1" applyFont="1" applyFill="1" applyBorder="1" applyAlignment="1">
      <alignment horizontal="left" vertical="center"/>
    </xf>
    <xf numFmtId="165" fontId="11" fillId="4" borderId="7" xfId="0" applyNumberFormat="1" applyFont="1" applyFill="1" applyBorder="1" applyAlignment="1">
      <alignment horizontal="left" vertical="center"/>
    </xf>
    <xf numFmtId="0" fontId="11" fillId="4" borderId="7" xfId="0" applyFont="1" applyFill="1" applyBorder="1" applyAlignment="1">
      <alignment vertical="center" wrapText="1"/>
    </xf>
    <xf numFmtId="165" fontId="7" fillId="4" borderId="10" xfId="0" applyNumberFormat="1" applyFont="1" applyFill="1" applyBorder="1" applyAlignment="1">
      <alignment horizontal="center" vertical="center"/>
    </xf>
    <xf numFmtId="164" fontId="10" fillId="4" borderId="9" xfId="1" applyFont="1" applyFill="1" applyBorder="1" applyAlignment="1">
      <alignment horizontal="right" vertical="center"/>
    </xf>
    <xf numFmtId="164" fontId="10" fillId="4" borderId="34" xfId="1" applyFont="1" applyFill="1" applyBorder="1" applyAlignment="1">
      <alignment horizontal="right" vertical="center"/>
    </xf>
    <xf numFmtId="164" fontId="10" fillId="4" borderId="6" xfId="1" applyFont="1" applyFill="1" applyBorder="1" applyAlignment="1">
      <alignment horizontal="right" vertical="center"/>
    </xf>
    <xf numFmtId="0" fontId="11" fillId="4" borderId="19" xfId="0" applyFont="1" applyFill="1" applyBorder="1" applyAlignment="1">
      <alignment horizontal="center" vertical="center" wrapText="1"/>
    </xf>
    <xf numFmtId="165" fontId="7" fillId="4" borderId="19" xfId="0" applyNumberFormat="1" applyFont="1" applyFill="1" applyBorder="1" applyAlignment="1">
      <alignment horizontal="center" vertical="center"/>
    </xf>
    <xf numFmtId="164" fontId="10" fillId="4" borderId="25" xfId="1" applyFont="1" applyFill="1" applyBorder="1" applyAlignment="1">
      <alignment horizontal="right" vertical="center"/>
    </xf>
    <xf numFmtId="0" fontId="45" fillId="4" borderId="4" xfId="0" applyFont="1" applyFill="1" applyBorder="1" applyAlignment="1">
      <alignment vertical="center"/>
    </xf>
    <xf numFmtId="0" fontId="46" fillId="4" borderId="4" xfId="0" applyFont="1" applyFill="1" applyBorder="1" applyAlignment="1">
      <alignment vertical="center" wrapText="1"/>
    </xf>
    <xf numFmtId="0" fontId="45" fillId="4" borderId="4" xfId="0" applyFont="1" applyFill="1" applyBorder="1" applyAlignment="1">
      <alignment horizontal="center" vertical="center"/>
    </xf>
    <xf numFmtId="164" fontId="47" fillId="4" borderId="5" xfId="1" applyFont="1" applyFill="1" applyBorder="1" applyAlignment="1">
      <alignment horizontal="right" vertical="center"/>
    </xf>
    <xf numFmtId="164" fontId="45" fillId="4" borderId="4" xfId="1" applyFont="1" applyFill="1" applyBorder="1" applyAlignment="1">
      <alignment horizontal="left" vertical="center" wrapText="1"/>
    </xf>
    <xf numFmtId="0" fontId="47" fillId="4" borderId="4" xfId="0" applyFont="1" applyFill="1" applyBorder="1" applyAlignment="1">
      <alignment horizontal="left" vertical="center" wrapText="1"/>
    </xf>
    <xf numFmtId="0" fontId="47" fillId="4" borderId="4" xfId="0" applyFont="1" applyFill="1" applyBorder="1" applyAlignment="1">
      <alignment horizontal="left" vertical="center"/>
    </xf>
    <xf numFmtId="0" fontId="45" fillId="4" borderId="4" xfId="0" applyFont="1" applyFill="1" applyBorder="1" applyAlignment="1">
      <alignment vertical="center" wrapText="1"/>
    </xf>
    <xf numFmtId="0" fontId="48" fillId="4" borderId="4" xfId="0" applyFont="1" applyFill="1" applyBorder="1" applyAlignment="1">
      <alignment vertical="center" wrapText="1"/>
    </xf>
    <xf numFmtId="0" fontId="45" fillId="4" borderId="4" xfId="0" applyFont="1" applyFill="1" applyBorder="1" applyAlignment="1">
      <alignment horizontal="center" vertical="center" wrapText="1"/>
    </xf>
    <xf numFmtId="0" fontId="46" fillId="3" borderId="12" xfId="0" applyFont="1" applyFill="1" applyBorder="1" applyAlignment="1">
      <alignment vertical="center"/>
    </xf>
    <xf numFmtId="0" fontId="46" fillId="3" borderId="12" xfId="0" applyFont="1" applyFill="1" applyBorder="1" applyAlignment="1">
      <alignment horizontal="left" vertical="center"/>
    </xf>
    <xf numFmtId="4" fontId="49" fillId="3" borderId="14" xfId="2" applyNumberFormat="1" applyFont="1" applyFill="1" applyBorder="1" applyAlignment="1">
      <alignment horizontal="right" vertical="center"/>
    </xf>
    <xf numFmtId="0" fontId="50" fillId="0" borderId="0" xfId="0" applyFont="1"/>
    <xf numFmtId="164" fontId="19" fillId="4" borderId="0" xfId="1" applyFont="1" applyFill="1" applyBorder="1" applyAlignment="1"/>
    <xf numFmtId="4" fontId="50" fillId="4" borderId="0" xfId="0" applyNumberFormat="1" applyFont="1" applyFill="1"/>
    <xf numFmtId="164" fontId="29" fillId="4" borderId="0" xfId="1" applyFont="1" applyFill="1" applyBorder="1" applyAlignment="1"/>
    <xf numFmtId="0" fontId="19" fillId="0" borderId="0" xfId="0" applyFont="1"/>
    <xf numFmtId="0" fontId="19" fillId="0" borderId="0" xfId="0" applyFont="1" applyAlignment="1">
      <alignment horizontal="left"/>
    </xf>
    <xf numFmtId="4" fontId="19" fillId="4" borderId="0" xfId="0" applyNumberFormat="1" applyFont="1" applyFill="1"/>
    <xf numFmtId="0" fontId="19" fillId="4" borderId="0" xfId="0" applyFont="1" applyFill="1"/>
    <xf numFmtId="0" fontId="26" fillId="4" borderId="0" xfId="0" applyFont="1" applyFill="1"/>
    <xf numFmtId="4" fontId="26" fillId="4" borderId="0" xfId="0" applyNumberFormat="1" applyFont="1" applyFill="1"/>
    <xf numFmtId="0" fontId="51" fillId="4" borderId="0" xfId="0" applyFont="1" applyFill="1" applyAlignment="1">
      <alignment vertical="center"/>
    </xf>
    <xf numFmtId="165" fontId="44" fillId="4" borderId="15" xfId="0" applyNumberFormat="1" applyFont="1" applyFill="1" applyBorder="1" applyAlignment="1">
      <alignment horizontal="center" vertical="center" wrapText="1"/>
    </xf>
    <xf numFmtId="165" fontId="44" fillId="4" borderId="4" xfId="0" applyNumberFormat="1" applyFont="1" applyFill="1" applyBorder="1" applyAlignment="1">
      <alignment horizontal="center" vertical="center" wrapText="1"/>
    </xf>
    <xf numFmtId="165" fontId="44" fillId="4" borderId="15" xfId="0" applyNumberFormat="1" applyFont="1" applyFill="1" applyBorder="1" applyAlignment="1">
      <alignment horizontal="center" vertical="center"/>
    </xf>
    <xf numFmtId="165" fontId="45" fillId="4" borderId="4" xfId="0" applyNumberFormat="1" applyFont="1" applyFill="1" applyBorder="1" applyAlignment="1">
      <alignment horizontal="center" vertical="center"/>
    </xf>
    <xf numFmtId="0" fontId="46" fillId="3" borderId="13" xfId="0" applyFont="1" applyFill="1" applyBorder="1" applyAlignment="1">
      <alignment horizontal="center" vertical="center"/>
    </xf>
    <xf numFmtId="0" fontId="46" fillId="3" borderId="12" xfId="0" applyFont="1" applyFill="1" applyBorder="1" applyAlignment="1">
      <alignment horizontal="center" vertical="center"/>
    </xf>
    <xf numFmtId="0" fontId="45" fillId="4" borderId="4" xfId="0" applyFont="1" applyFill="1" applyBorder="1" applyAlignment="1">
      <alignment horizontal="left" vertical="center" wrapText="1"/>
    </xf>
    <xf numFmtId="0" fontId="43" fillId="0" borderId="0" xfId="0" applyFont="1" applyAlignment="1">
      <alignment horizontal="center" vertical="center"/>
    </xf>
    <xf numFmtId="0" fontId="28" fillId="0" borderId="0" xfId="0" applyFont="1" applyAlignment="1">
      <alignment horizontal="center"/>
    </xf>
    <xf numFmtId="0" fontId="19" fillId="0" borderId="0" xfId="0" applyFont="1" applyAlignment="1">
      <alignment horizontal="center" vertical="center"/>
    </xf>
    <xf numFmtId="0" fontId="21" fillId="0" borderId="0" xfId="0" applyFont="1" applyAlignment="1">
      <alignment horizontal="center" vertical="center"/>
    </xf>
    <xf numFmtId="0" fontId="4" fillId="2" borderId="1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3" fillId="4" borderId="0" xfId="0" applyFont="1" applyFill="1" applyAlignment="1">
      <alignment horizontal="center" vertical="center"/>
    </xf>
    <xf numFmtId="0" fontId="4" fillId="4" borderId="28"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0" fillId="0" borderId="0" xfId="0" applyFont="1" applyAlignment="1">
      <alignment horizontal="center" vertical="center"/>
    </xf>
    <xf numFmtId="0" fontId="18" fillId="0" borderId="0" xfId="0" applyFont="1" applyAlignment="1">
      <alignment horizontal="center"/>
    </xf>
    <xf numFmtId="0" fontId="28" fillId="0" borderId="0" xfId="0" applyFont="1" applyAlignment="1">
      <alignment horizontal="center" vertical="center"/>
    </xf>
    <xf numFmtId="0" fontId="29" fillId="0" borderId="0" xfId="0" applyFont="1" applyAlignment="1">
      <alignment horizontal="center" vertical="center"/>
    </xf>
    <xf numFmtId="0" fontId="42" fillId="0" borderId="0" xfId="0" applyFont="1" applyAlignment="1">
      <alignment horizontal="left" vertical="center" wrapText="1"/>
    </xf>
    <xf numFmtId="0" fontId="37" fillId="4" borderId="0" xfId="0" applyFont="1" applyFill="1" applyAlignment="1">
      <alignment horizontal="left" vertical="center"/>
    </xf>
    <xf numFmtId="0" fontId="5" fillId="4" borderId="21"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7" fillId="4" borderId="22"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27" fillId="4" borderId="23" xfId="0" applyFont="1" applyFill="1" applyBorder="1" applyAlignment="1">
      <alignment horizontal="center" vertical="center" wrapText="1"/>
    </xf>
    <xf numFmtId="0" fontId="27" fillId="4" borderId="2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0" fillId="0" borderId="0" xfId="0" applyFill="1"/>
    <xf numFmtId="0" fontId="50" fillId="0" borderId="0" xfId="0" applyFont="1" applyFill="1"/>
    <xf numFmtId="0" fontId="52" fillId="0" borderId="0" xfId="0" applyFont="1" applyFill="1"/>
    <xf numFmtId="0" fontId="45" fillId="0" borderId="0" xfId="0" applyFont="1" applyFill="1"/>
    <xf numFmtId="0" fontId="51" fillId="0" borderId="0" xfId="0" applyFont="1" applyFill="1"/>
    <xf numFmtId="0" fontId="15" fillId="0" borderId="0" xfId="0" applyFont="1" applyFill="1"/>
    <xf numFmtId="0" fontId="16" fillId="0" borderId="0" xfId="0" applyFont="1" applyFill="1"/>
    <xf numFmtId="0" fontId="13" fillId="0" borderId="0" xfId="0" applyFont="1" applyFill="1"/>
    <xf numFmtId="0" fontId="3" fillId="0" borderId="0" xfId="0" applyFont="1" applyFill="1" applyAlignment="1">
      <alignment vertical="center"/>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FFDF79"/>
      <color rgb="FFFBE5FF"/>
      <color rgb="FFBA067E"/>
      <color rgb="FFFFD653"/>
      <color rgb="FFF097FF"/>
      <color rgb="FFEE9300"/>
      <color rgb="FFFF9E01"/>
      <color rgb="FFEA6DFF"/>
      <color rgb="FF8A5500"/>
      <color rgb="FFFFA0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148168</xdr:colOff>
      <xdr:row>0</xdr:row>
      <xdr:rowOff>0</xdr:rowOff>
    </xdr:from>
    <xdr:to>
      <xdr:col>7</xdr:col>
      <xdr:colOff>186797</xdr:colOff>
      <xdr:row>4</xdr:row>
      <xdr:rowOff>119062</xdr:rowOff>
    </xdr:to>
    <xdr:pic>
      <xdr:nvPicPr>
        <xdr:cNvPr id="2" name="Imagen 1" descr="C:\Users\Contabilidad\Downloads\TAMAÑO MINIMO IVC CONSEJO.png">
          <a:extLst>
            <a:ext uri="{FF2B5EF4-FFF2-40B4-BE49-F238E27FC236}">
              <a16:creationId xmlns:a16="http://schemas.microsoft.com/office/drawing/2014/main" id="{28D3CEE3-EDFC-41B5-94C9-73AD8B3064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7668" y="388938"/>
          <a:ext cx="1234546" cy="1113895"/>
        </a:xfrm>
        <a:prstGeom prst="rect">
          <a:avLst/>
        </a:prstGeom>
        <a:noFill/>
        <a:ln w="9525">
          <a:noFill/>
          <a:miter lim="800000"/>
          <a:headEnd/>
          <a:tailEnd/>
        </a:ln>
      </xdr:spPr>
    </xdr:pic>
    <xdr:clientData/>
  </xdr:twoCellAnchor>
  <xdr:twoCellAnchor editAs="oneCell">
    <xdr:from>
      <xdr:col>1</xdr:col>
      <xdr:colOff>783167</xdr:colOff>
      <xdr:row>0</xdr:row>
      <xdr:rowOff>0</xdr:rowOff>
    </xdr:from>
    <xdr:to>
      <xdr:col>2</xdr:col>
      <xdr:colOff>1092650</xdr:colOff>
      <xdr:row>4</xdr:row>
      <xdr:rowOff>211667</xdr:rowOff>
    </xdr:to>
    <xdr:pic>
      <xdr:nvPicPr>
        <xdr:cNvPr id="3" name="Imagen 2">
          <a:extLst>
            <a:ext uri="{FF2B5EF4-FFF2-40B4-BE49-F238E27FC236}">
              <a16:creationId xmlns:a16="http://schemas.microsoft.com/office/drawing/2014/main" id="{580AAC81-7FEA-456D-87BC-4A2727E9722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60500" y="0"/>
          <a:ext cx="1187900" cy="12065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44</xdr:row>
      <xdr:rowOff>0</xdr:rowOff>
    </xdr:from>
    <xdr:to>
      <xdr:col>7</xdr:col>
      <xdr:colOff>485775</xdr:colOff>
      <xdr:row>45</xdr:row>
      <xdr:rowOff>28575</xdr:rowOff>
    </xdr:to>
    <xdr:sp macro="" textlink="">
      <xdr:nvSpPr>
        <xdr:cNvPr id="2" name="Flecha: hacia abajo 1">
          <a:extLst>
            <a:ext uri="{FF2B5EF4-FFF2-40B4-BE49-F238E27FC236}">
              <a16:creationId xmlns:a16="http://schemas.microsoft.com/office/drawing/2014/main" id="{91822B96-52A5-4EB3-9EB5-7F8857007E52}"/>
            </a:ext>
          </a:extLst>
        </xdr:cNvPr>
        <xdr:cNvSpPr/>
      </xdr:nvSpPr>
      <xdr:spPr>
        <a:xfrm>
          <a:off x="10496551" y="2868930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44</xdr:row>
      <xdr:rowOff>0</xdr:rowOff>
    </xdr:from>
    <xdr:to>
      <xdr:col>9</xdr:col>
      <xdr:colOff>523875</xdr:colOff>
      <xdr:row>45</xdr:row>
      <xdr:rowOff>57150</xdr:rowOff>
    </xdr:to>
    <xdr:sp macro="" textlink="">
      <xdr:nvSpPr>
        <xdr:cNvPr id="3" name="Flecha: hacia abajo 2">
          <a:extLst>
            <a:ext uri="{FF2B5EF4-FFF2-40B4-BE49-F238E27FC236}">
              <a16:creationId xmlns:a16="http://schemas.microsoft.com/office/drawing/2014/main" id="{5EAF2885-9AF1-4A0B-AAD9-DD1DB7DEBC3F}"/>
            </a:ext>
          </a:extLst>
        </xdr:cNvPr>
        <xdr:cNvSpPr/>
      </xdr:nvSpPr>
      <xdr:spPr>
        <a:xfrm>
          <a:off x="12258675" y="2868930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44</xdr:row>
      <xdr:rowOff>0</xdr:rowOff>
    </xdr:from>
    <xdr:to>
      <xdr:col>10</xdr:col>
      <xdr:colOff>495300</xdr:colOff>
      <xdr:row>45</xdr:row>
      <xdr:rowOff>9525</xdr:rowOff>
    </xdr:to>
    <xdr:sp macro="" textlink="">
      <xdr:nvSpPr>
        <xdr:cNvPr id="4" name="Flecha: hacia abajo 3">
          <a:extLst>
            <a:ext uri="{FF2B5EF4-FFF2-40B4-BE49-F238E27FC236}">
              <a16:creationId xmlns:a16="http://schemas.microsoft.com/office/drawing/2014/main" id="{0D462952-44AF-4846-A064-F24AC6BE5803}"/>
            </a:ext>
          </a:extLst>
        </xdr:cNvPr>
        <xdr:cNvSpPr/>
      </xdr:nvSpPr>
      <xdr:spPr>
        <a:xfrm>
          <a:off x="13115926" y="2867977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503765</xdr:colOff>
      <xdr:row>1</xdr:row>
      <xdr:rowOff>27518</xdr:rowOff>
    </xdr:from>
    <xdr:to>
      <xdr:col>10</xdr:col>
      <xdr:colOff>130173</xdr:colOff>
      <xdr:row>6</xdr:row>
      <xdr:rowOff>57150</xdr:rowOff>
    </xdr:to>
    <xdr:pic>
      <xdr:nvPicPr>
        <xdr:cNvPr id="5" name="Imagen 4" descr="C:\Users\Contabilidad\Downloads\TAMAÑO MINIMO IVC CONSEJO.png">
          <a:extLst>
            <a:ext uri="{FF2B5EF4-FFF2-40B4-BE49-F238E27FC236}">
              <a16:creationId xmlns:a16="http://schemas.microsoft.com/office/drawing/2014/main" id="{ED944380-A794-4AFD-8E9E-DED9AFD1EFA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28965" y="446618"/>
          <a:ext cx="1264708" cy="1125007"/>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304802</xdr:colOff>
      <xdr:row>6</xdr:row>
      <xdr:rowOff>0</xdr:rowOff>
    </xdr:to>
    <xdr:pic>
      <xdr:nvPicPr>
        <xdr:cNvPr id="6" name="Imagen 5">
          <a:extLst>
            <a:ext uri="{FF2B5EF4-FFF2-40B4-BE49-F238E27FC236}">
              <a16:creationId xmlns:a16="http://schemas.microsoft.com/office/drawing/2014/main" id="{7F3B28C0-0A7B-4AA7-8D18-1A955482DC5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0" y="171449"/>
          <a:ext cx="1476377" cy="134302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C8AEE-E008-43F6-A2E5-58599618FD82}">
  <sheetPr>
    <tabColor rgb="FFFFFF00"/>
  </sheetPr>
  <dimension ref="A1:I57"/>
  <sheetViews>
    <sheetView topLeftCell="A41" zoomScale="90" zoomScaleNormal="90" workbookViewId="0">
      <selection activeCell="G51" sqref="G51"/>
    </sheetView>
  </sheetViews>
  <sheetFormatPr baseColWidth="10" defaultRowHeight="15" x14ac:dyDescent="0.25"/>
  <cols>
    <col min="1" max="1" width="10.140625" customWidth="1"/>
    <col min="2" max="2" width="13.140625" customWidth="1"/>
    <col min="3" max="3" width="16.42578125" customWidth="1"/>
    <col min="4" max="4" width="25.7109375" customWidth="1"/>
    <col min="5" max="5" width="37.28515625" customWidth="1"/>
    <col min="6" max="6" width="64.28515625" customWidth="1"/>
    <col min="7" max="7" width="18" customWidth="1"/>
    <col min="8" max="8" width="15.42578125" customWidth="1"/>
  </cols>
  <sheetData>
    <row r="1" spans="2:8" ht="23.25" customHeight="1" x14ac:dyDescent="0.35">
      <c r="B1" s="118" t="s">
        <v>0</v>
      </c>
      <c r="C1" s="118"/>
      <c r="D1" s="118"/>
      <c r="E1" s="118"/>
      <c r="F1" s="118"/>
      <c r="G1" s="118"/>
      <c r="H1" s="118"/>
    </row>
    <row r="2" spans="2:8" ht="20.25" customHeight="1" x14ac:dyDescent="0.25">
      <c r="B2" s="119" t="s">
        <v>18</v>
      </c>
      <c r="C2" s="119"/>
      <c r="D2" s="119"/>
      <c r="E2" s="119"/>
      <c r="F2" s="119"/>
      <c r="G2" s="119"/>
      <c r="H2" s="119"/>
    </row>
    <row r="3" spans="2:8" ht="17.25" customHeight="1" x14ac:dyDescent="0.25">
      <c r="B3" s="119" t="s">
        <v>13</v>
      </c>
      <c r="C3" s="119"/>
      <c r="D3" s="119"/>
      <c r="E3" s="119"/>
      <c r="F3" s="119"/>
      <c r="G3" s="119"/>
      <c r="H3" s="119"/>
    </row>
    <row r="4" spans="2:8" ht="17.25" customHeight="1" x14ac:dyDescent="0.25">
      <c r="B4" s="120" t="s">
        <v>34</v>
      </c>
      <c r="C4" s="120"/>
      <c r="D4" s="120"/>
      <c r="E4" s="120"/>
      <c r="F4" s="120"/>
      <c r="G4" s="120"/>
      <c r="H4" s="120"/>
    </row>
    <row r="5" spans="2:8" ht="17.25" customHeight="1" x14ac:dyDescent="0.25">
      <c r="B5" s="117" t="s">
        <v>35</v>
      </c>
      <c r="C5" s="117"/>
      <c r="D5" s="117"/>
      <c r="E5" s="117"/>
      <c r="F5" s="117"/>
      <c r="G5" s="117"/>
      <c r="H5" s="117"/>
    </row>
    <row r="6" spans="2:8" ht="9.75" customHeight="1" x14ac:dyDescent="0.25">
      <c r="B6" s="32"/>
      <c r="C6" s="32"/>
      <c r="D6" s="32"/>
      <c r="E6" s="32"/>
      <c r="F6" s="32"/>
      <c r="G6" s="32"/>
      <c r="H6" s="32"/>
    </row>
    <row r="7" spans="2:8" ht="22.5" customHeight="1" x14ac:dyDescent="0.25">
      <c r="B7" s="119" t="s">
        <v>33</v>
      </c>
      <c r="C7" s="119"/>
      <c r="D7" s="119"/>
      <c r="E7" s="119"/>
      <c r="F7" s="119"/>
      <c r="G7" s="119"/>
      <c r="H7" s="119"/>
    </row>
    <row r="8" spans="2:8" ht="15" customHeight="1" x14ac:dyDescent="0.25">
      <c r="B8" s="119" t="s">
        <v>60</v>
      </c>
      <c r="C8" s="119"/>
      <c r="D8" s="119"/>
      <c r="E8" s="119"/>
      <c r="F8" s="119"/>
      <c r="G8" s="119"/>
      <c r="H8" s="119"/>
    </row>
    <row r="9" spans="2:8" ht="19.5" thickBot="1" x14ac:dyDescent="0.3">
      <c r="C9" s="31"/>
      <c r="D9" s="31"/>
      <c r="E9" s="31"/>
      <c r="F9" s="31"/>
      <c r="G9" s="31"/>
      <c r="H9" s="31"/>
    </row>
    <row r="10" spans="2:8" x14ac:dyDescent="0.25">
      <c r="B10" s="121" t="s">
        <v>25</v>
      </c>
      <c r="C10" s="123" t="s">
        <v>1</v>
      </c>
      <c r="D10" s="123" t="s">
        <v>2</v>
      </c>
      <c r="E10" s="123" t="s">
        <v>3</v>
      </c>
      <c r="F10" s="123" t="s">
        <v>4</v>
      </c>
      <c r="G10" s="125" t="s">
        <v>26</v>
      </c>
      <c r="H10" s="127" t="s">
        <v>5</v>
      </c>
    </row>
    <row r="11" spans="2:8" ht="12.75" customHeight="1" thickBot="1" x14ac:dyDescent="0.3">
      <c r="B11" s="122"/>
      <c r="C11" s="124"/>
      <c r="D11" s="124"/>
      <c r="E11" s="124"/>
      <c r="F11" s="124"/>
      <c r="G11" s="126"/>
      <c r="H11" s="128"/>
    </row>
    <row r="12" spans="2:8" ht="53.25" customHeight="1" x14ac:dyDescent="0.25">
      <c r="B12" s="110" t="s">
        <v>37</v>
      </c>
      <c r="C12" s="111" t="s">
        <v>37</v>
      </c>
      <c r="D12" s="86" t="s">
        <v>21</v>
      </c>
      <c r="E12" s="86" t="s">
        <v>22</v>
      </c>
      <c r="F12" s="87" t="s">
        <v>129</v>
      </c>
      <c r="G12" s="88" t="s">
        <v>23</v>
      </c>
      <c r="H12" s="89">
        <f>810265.65+53839.95-216776.99-53841.65+53839.95+53839.95-216818.84+53807.48+53807.48+53807.48+481.55-547210.25</f>
        <v>99041.759999999893</v>
      </c>
    </row>
    <row r="13" spans="2:8" ht="35.25" customHeight="1" x14ac:dyDescent="0.25">
      <c r="B13" s="112">
        <v>44356</v>
      </c>
      <c r="C13" s="113">
        <v>44306</v>
      </c>
      <c r="D13" s="90" t="s">
        <v>36</v>
      </c>
      <c r="E13" s="91" t="s">
        <v>19</v>
      </c>
      <c r="F13" s="92" t="s">
        <v>20</v>
      </c>
      <c r="G13" s="88" t="s">
        <v>14</v>
      </c>
      <c r="H13" s="89">
        <v>79041.81</v>
      </c>
    </row>
    <row r="14" spans="2:8" ht="28.5" customHeight="1" x14ac:dyDescent="0.25">
      <c r="B14" s="112">
        <v>45719</v>
      </c>
      <c r="C14" s="113">
        <v>45715</v>
      </c>
      <c r="D14" s="90" t="s">
        <v>100</v>
      </c>
      <c r="E14" s="93" t="s">
        <v>16</v>
      </c>
      <c r="F14" s="94" t="s">
        <v>101</v>
      </c>
      <c r="G14" s="88" t="s">
        <v>17</v>
      </c>
      <c r="H14" s="89">
        <v>284574.39</v>
      </c>
    </row>
    <row r="15" spans="2:8" ht="31.5" customHeight="1" x14ac:dyDescent="0.25">
      <c r="B15" s="112">
        <v>45719</v>
      </c>
      <c r="C15" s="113">
        <v>45715</v>
      </c>
      <c r="D15" s="90" t="s">
        <v>102</v>
      </c>
      <c r="E15" s="93" t="s">
        <v>16</v>
      </c>
      <c r="F15" s="94" t="s">
        <v>103</v>
      </c>
      <c r="G15" s="88" t="s">
        <v>17</v>
      </c>
      <c r="H15" s="89">
        <v>17750.240000000002</v>
      </c>
    </row>
    <row r="16" spans="2:8" ht="69.75" customHeight="1" x14ac:dyDescent="0.25">
      <c r="B16" s="112">
        <v>45712</v>
      </c>
      <c r="C16" s="113">
        <v>45695</v>
      </c>
      <c r="D16" s="90" t="s">
        <v>88</v>
      </c>
      <c r="E16" s="93" t="s">
        <v>89</v>
      </c>
      <c r="F16" s="94" t="s">
        <v>90</v>
      </c>
      <c r="G16" s="88" t="s">
        <v>91</v>
      </c>
      <c r="H16" s="89">
        <v>3676</v>
      </c>
    </row>
    <row r="17" spans="2:8" ht="59.25" customHeight="1" x14ac:dyDescent="0.25">
      <c r="B17" s="112">
        <v>45701</v>
      </c>
      <c r="C17" s="113">
        <v>45635</v>
      </c>
      <c r="D17" s="90" t="s">
        <v>53</v>
      </c>
      <c r="E17" s="93" t="s">
        <v>40</v>
      </c>
      <c r="F17" s="94" t="s">
        <v>48</v>
      </c>
      <c r="G17" s="88" t="s">
        <v>15</v>
      </c>
      <c r="H17" s="89">
        <v>21000</v>
      </c>
    </row>
    <row r="18" spans="2:8" ht="32.25" customHeight="1" x14ac:dyDescent="0.25">
      <c r="B18" s="112">
        <v>45701</v>
      </c>
      <c r="C18" s="113">
        <v>45665</v>
      </c>
      <c r="D18" s="90" t="s">
        <v>66</v>
      </c>
      <c r="E18" s="93" t="s">
        <v>40</v>
      </c>
      <c r="F18" s="94" t="s">
        <v>65</v>
      </c>
      <c r="G18" s="88" t="s">
        <v>15</v>
      </c>
      <c r="H18" s="89">
        <v>21000</v>
      </c>
    </row>
    <row r="19" spans="2:8" ht="32.25" customHeight="1" x14ac:dyDescent="0.25">
      <c r="B19" s="112">
        <v>45701</v>
      </c>
      <c r="C19" s="113">
        <v>45693</v>
      </c>
      <c r="D19" s="90" t="s">
        <v>67</v>
      </c>
      <c r="E19" s="93" t="s">
        <v>40</v>
      </c>
      <c r="F19" s="94" t="s">
        <v>68</v>
      </c>
      <c r="G19" s="88" t="s">
        <v>15</v>
      </c>
      <c r="H19" s="89">
        <v>21000</v>
      </c>
    </row>
    <row r="20" spans="2:8" ht="46.5" customHeight="1" x14ac:dyDescent="0.25">
      <c r="B20" s="112">
        <v>45664</v>
      </c>
      <c r="C20" s="113">
        <v>45649</v>
      </c>
      <c r="D20" s="90" t="s">
        <v>49</v>
      </c>
      <c r="E20" s="93" t="s">
        <v>57</v>
      </c>
      <c r="F20" s="94" t="s">
        <v>58</v>
      </c>
      <c r="G20" s="95" t="s">
        <v>59</v>
      </c>
      <c r="H20" s="89">
        <v>233640</v>
      </c>
    </row>
    <row r="21" spans="2:8" ht="69" customHeight="1" x14ac:dyDescent="0.25">
      <c r="B21" s="112">
        <v>45672</v>
      </c>
      <c r="C21" s="113">
        <v>45670</v>
      </c>
      <c r="D21" s="90" t="s">
        <v>54</v>
      </c>
      <c r="E21" s="93" t="s">
        <v>43</v>
      </c>
      <c r="F21" s="94" t="s">
        <v>55</v>
      </c>
      <c r="G21" s="95" t="s">
        <v>56</v>
      </c>
      <c r="H21" s="89">
        <v>9440</v>
      </c>
    </row>
    <row r="22" spans="2:8" ht="48" customHeight="1" x14ac:dyDescent="0.25">
      <c r="B22" s="112">
        <v>45694</v>
      </c>
      <c r="C22" s="113">
        <v>45691</v>
      </c>
      <c r="D22" s="90" t="s">
        <v>61</v>
      </c>
      <c r="E22" s="93" t="s">
        <v>43</v>
      </c>
      <c r="F22" s="94" t="s">
        <v>62</v>
      </c>
      <c r="G22" s="95" t="s">
        <v>56</v>
      </c>
      <c r="H22" s="89">
        <v>11800</v>
      </c>
    </row>
    <row r="23" spans="2:8" ht="65.25" customHeight="1" x14ac:dyDescent="0.25">
      <c r="B23" s="112">
        <v>45694</v>
      </c>
      <c r="C23" s="113">
        <v>45691</v>
      </c>
      <c r="D23" s="90" t="s">
        <v>63</v>
      </c>
      <c r="E23" s="93" t="s">
        <v>43</v>
      </c>
      <c r="F23" s="94" t="s">
        <v>64</v>
      </c>
      <c r="G23" s="95" t="s">
        <v>56</v>
      </c>
      <c r="H23" s="89">
        <v>11800</v>
      </c>
    </row>
    <row r="24" spans="2:8" ht="65.25" customHeight="1" x14ac:dyDescent="0.25">
      <c r="B24" s="112">
        <v>45707</v>
      </c>
      <c r="C24" s="113">
        <v>45705</v>
      </c>
      <c r="D24" s="90" t="s">
        <v>84</v>
      </c>
      <c r="E24" s="93" t="s">
        <v>43</v>
      </c>
      <c r="F24" s="94" t="s">
        <v>85</v>
      </c>
      <c r="G24" s="95" t="s">
        <v>56</v>
      </c>
      <c r="H24" s="89">
        <v>29500</v>
      </c>
    </row>
    <row r="25" spans="2:8" ht="53.25" customHeight="1" x14ac:dyDescent="0.25">
      <c r="B25" s="112">
        <v>45616</v>
      </c>
      <c r="C25" s="113">
        <v>45583</v>
      </c>
      <c r="D25" s="90" t="s">
        <v>47</v>
      </c>
      <c r="E25" s="86" t="s">
        <v>42</v>
      </c>
      <c r="F25" s="94" t="s">
        <v>46</v>
      </c>
      <c r="G25" s="88" t="s">
        <v>38</v>
      </c>
      <c r="H25" s="89">
        <v>40898.199999999997</v>
      </c>
    </row>
    <row r="26" spans="2:8" ht="38.25" customHeight="1" x14ac:dyDescent="0.25">
      <c r="B26" s="112">
        <v>45721</v>
      </c>
      <c r="C26" s="113">
        <v>45703</v>
      </c>
      <c r="D26" s="90" t="s">
        <v>112</v>
      </c>
      <c r="E26" s="86" t="s">
        <v>42</v>
      </c>
      <c r="F26" s="94" t="s">
        <v>113</v>
      </c>
      <c r="G26" s="88" t="s">
        <v>38</v>
      </c>
      <c r="H26" s="89">
        <v>134722.76999999999</v>
      </c>
    </row>
    <row r="27" spans="2:8" ht="38.25" customHeight="1" x14ac:dyDescent="0.25">
      <c r="B27" s="112">
        <v>45721</v>
      </c>
      <c r="C27" s="113">
        <v>45703</v>
      </c>
      <c r="D27" s="90" t="s">
        <v>114</v>
      </c>
      <c r="E27" s="86" t="s">
        <v>42</v>
      </c>
      <c r="F27" s="94" t="s">
        <v>115</v>
      </c>
      <c r="G27" s="88" t="s">
        <v>38</v>
      </c>
      <c r="H27" s="89">
        <v>133299.82999999999</v>
      </c>
    </row>
    <row r="28" spans="2:8" ht="45" customHeight="1" x14ac:dyDescent="0.25">
      <c r="B28" s="112">
        <v>45721</v>
      </c>
      <c r="C28" s="113">
        <v>45703</v>
      </c>
      <c r="D28" s="90" t="s">
        <v>117</v>
      </c>
      <c r="E28" s="86" t="s">
        <v>42</v>
      </c>
      <c r="F28" s="94" t="s">
        <v>116</v>
      </c>
      <c r="G28" s="88" t="s">
        <v>38</v>
      </c>
      <c r="H28" s="89">
        <v>1550.16</v>
      </c>
    </row>
    <row r="29" spans="2:8" ht="37.5" customHeight="1" x14ac:dyDescent="0.25">
      <c r="B29" s="112">
        <v>45721</v>
      </c>
      <c r="C29" s="113">
        <v>45716</v>
      </c>
      <c r="D29" s="90" t="s">
        <v>118</v>
      </c>
      <c r="E29" s="86" t="s">
        <v>69</v>
      </c>
      <c r="F29" s="94" t="s">
        <v>119</v>
      </c>
      <c r="G29" s="88" t="s">
        <v>38</v>
      </c>
      <c r="H29" s="89">
        <v>32184.3</v>
      </c>
    </row>
    <row r="30" spans="2:8" ht="59.25" customHeight="1" x14ac:dyDescent="0.25">
      <c r="B30" s="112">
        <v>45721</v>
      </c>
      <c r="C30" s="113">
        <v>45716</v>
      </c>
      <c r="D30" s="90" t="s">
        <v>120</v>
      </c>
      <c r="E30" s="86" t="s">
        <v>69</v>
      </c>
      <c r="F30" s="94" t="s">
        <v>121</v>
      </c>
      <c r="G30" s="88" t="s">
        <v>38</v>
      </c>
      <c r="H30" s="89">
        <v>1637.46</v>
      </c>
    </row>
    <row r="31" spans="2:8" ht="52.5" customHeight="1" x14ac:dyDescent="0.25">
      <c r="B31" s="112">
        <v>45721</v>
      </c>
      <c r="C31" s="113">
        <v>45716</v>
      </c>
      <c r="D31" s="90" t="s">
        <v>122</v>
      </c>
      <c r="E31" s="86" t="s">
        <v>69</v>
      </c>
      <c r="F31" s="94" t="s">
        <v>123</v>
      </c>
      <c r="G31" s="88" t="s">
        <v>38</v>
      </c>
      <c r="H31" s="89">
        <v>2280.92</v>
      </c>
    </row>
    <row r="32" spans="2:8" ht="34.5" customHeight="1" x14ac:dyDescent="0.25">
      <c r="B32" s="112">
        <v>45706</v>
      </c>
      <c r="C32" s="113">
        <v>45693</v>
      </c>
      <c r="D32" s="90" t="s">
        <v>80</v>
      </c>
      <c r="E32" s="86" t="s">
        <v>82</v>
      </c>
      <c r="F32" s="94" t="s">
        <v>81</v>
      </c>
      <c r="G32" s="88" t="s">
        <v>38</v>
      </c>
      <c r="H32" s="89">
        <v>11027.22</v>
      </c>
    </row>
    <row r="33" spans="2:8" ht="51.75" customHeight="1" x14ac:dyDescent="0.25">
      <c r="B33" s="112">
        <v>45712</v>
      </c>
      <c r="C33" s="113">
        <v>45693</v>
      </c>
      <c r="D33" s="90" t="s">
        <v>86</v>
      </c>
      <c r="E33" s="86" t="s">
        <v>82</v>
      </c>
      <c r="F33" s="94" t="s">
        <v>87</v>
      </c>
      <c r="G33" s="88" t="s">
        <v>38</v>
      </c>
      <c r="H33" s="89">
        <v>2906.67</v>
      </c>
    </row>
    <row r="34" spans="2:8" ht="57" customHeight="1" x14ac:dyDescent="0.25">
      <c r="B34" s="112">
        <v>45699</v>
      </c>
      <c r="C34" s="113">
        <v>45698</v>
      </c>
      <c r="D34" s="90" t="s">
        <v>70</v>
      </c>
      <c r="E34" s="86" t="s">
        <v>71</v>
      </c>
      <c r="F34" s="94" t="s">
        <v>72</v>
      </c>
      <c r="G34" s="88" t="s">
        <v>73</v>
      </c>
      <c r="H34" s="89">
        <v>100000</v>
      </c>
    </row>
    <row r="35" spans="2:8" ht="98.25" customHeight="1" x14ac:dyDescent="0.25">
      <c r="B35" s="112">
        <v>45693</v>
      </c>
      <c r="C35" s="113">
        <v>45692</v>
      </c>
      <c r="D35" s="90" t="s">
        <v>77</v>
      </c>
      <c r="E35" s="86" t="s">
        <v>79</v>
      </c>
      <c r="F35" s="91" t="s">
        <v>78</v>
      </c>
      <c r="G35" s="88" t="s">
        <v>45</v>
      </c>
      <c r="H35" s="89">
        <v>22001.1</v>
      </c>
    </row>
    <row r="36" spans="2:8" ht="70.5" customHeight="1" x14ac:dyDescent="0.25">
      <c r="B36" s="112">
        <v>45698</v>
      </c>
      <c r="C36" s="113">
        <v>45566</v>
      </c>
      <c r="D36" s="90" t="s">
        <v>74</v>
      </c>
      <c r="E36" s="116" t="s">
        <v>75</v>
      </c>
      <c r="F36" s="91" t="s">
        <v>76</v>
      </c>
      <c r="G36" s="88" t="s">
        <v>15</v>
      </c>
      <c r="H36" s="89">
        <v>140000</v>
      </c>
    </row>
    <row r="37" spans="2:8" ht="39" customHeight="1" x14ac:dyDescent="0.25">
      <c r="B37" s="112">
        <v>45652</v>
      </c>
      <c r="C37" s="113">
        <v>45637</v>
      </c>
      <c r="D37" s="90" t="s">
        <v>50</v>
      </c>
      <c r="E37" s="93" t="s">
        <v>51</v>
      </c>
      <c r="F37" s="91" t="s">
        <v>52</v>
      </c>
      <c r="G37" s="88" t="s">
        <v>44</v>
      </c>
      <c r="H37" s="89">
        <v>498289.15</v>
      </c>
    </row>
    <row r="38" spans="2:8" ht="48.75" customHeight="1" x14ac:dyDescent="0.25">
      <c r="B38" s="112" t="s">
        <v>93</v>
      </c>
      <c r="C38" s="113">
        <v>45709</v>
      </c>
      <c r="D38" s="90" t="s">
        <v>92</v>
      </c>
      <c r="E38" s="93" t="s">
        <v>94</v>
      </c>
      <c r="F38" s="91" t="s">
        <v>95</v>
      </c>
      <c r="G38" s="88" t="s">
        <v>96</v>
      </c>
      <c r="H38" s="89">
        <v>292168</v>
      </c>
    </row>
    <row r="39" spans="2:8" ht="33.75" customHeight="1" x14ac:dyDescent="0.25">
      <c r="B39" s="112">
        <v>45716</v>
      </c>
      <c r="C39" s="113">
        <v>45698</v>
      </c>
      <c r="D39" s="90" t="s">
        <v>104</v>
      </c>
      <c r="E39" s="93" t="s">
        <v>105</v>
      </c>
      <c r="F39" s="91" t="s">
        <v>106</v>
      </c>
      <c r="G39" s="88" t="s">
        <v>107</v>
      </c>
      <c r="H39" s="89">
        <v>12980</v>
      </c>
    </row>
    <row r="40" spans="2:8" ht="57.75" customHeight="1" x14ac:dyDescent="0.25">
      <c r="B40" s="112">
        <v>45716</v>
      </c>
      <c r="C40" s="113">
        <v>45667</v>
      </c>
      <c r="D40" s="90" t="s">
        <v>97</v>
      </c>
      <c r="E40" s="93" t="s">
        <v>98</v>
      </c>
      <c r="F40" s="91" t="s">
        <v>99</v>
      </c>
      <c r="G40" s="88" t="s">
        <v>96</v>
      </c>
      <c r="H40" s="89">
        <v>68322</v>
      </c>
    </row>
    <row r="41" spans="2:8" ht="64.5" customHeight="1" x14ac:dyDescent="0.25">
      <c r="B41" s="112">
        <v>45719</v>
      </c>
      <c r="C41" s="113">
        <v>45716</v>
      </c>
      <c r="D41" s="90" t="s">
        <v>108</v>
      </c>
      <c r="E41" s="93" t="s">
        <v>109</v>
      </c>
      <c r="F41" s="91" t="s">
        <v>110</v>
      </c>
      <c r="G41" s="95" t="s">
        <v>111</v>
      </c>
      <c r="H41" s="89">
        <v>239950.02</v>
      </c>
    </row>
    <row r="42" spans="2:8" ht="21" customHeight="1" thickBot="1" x14ac:dyDescent="0.3">
      <c r="B42" s="114"/>
      <c r="C42" s="115"/>
      <c r="D42" s="97"/>
      <c r="E42" s="96"/>
      <c r="F42" s="96"/>
      <c r="G42" s="96"/>
      <c r="H42" s="98">
        <f>SUM(H12:H41)</f>
        <v>2577482</v>
      </c>
    </row>
    <row r="43" spans="2:8" ht="15.75" x14ac:dyDescent="0.25">
      <c r="B43" s="99"/>
      <c r="C43" s="99"/>
      <c r="D43" s="99"/>
      <c r="E43" s="99"/>
      <c r="F43" s="99"/>
      <c r="G43" s="99"/>
      <c r="H43" s="100"/>
    </row>
    <row r="44" spans="2:8" ht="15" customHeight="1" x14ac:dyDescent="0.25">
      <c r="B44" s="107" t="s">
        <v>124</v>
      </c>
      <c r="C44" s="107"/>
      <c r="D44" s="107"/>
      <c r="E44" s="107"/>
      <c r="F44" s="107"/>
      <c r="G44" s="109"/>
      <c r="H44" s="100"/>
    </row>
    <row r="45" spans="2:8" ht="15" customHeight="1" x14ac:dyDescent="0.25">
      <c r="B45" s="107" t="s">
        <v>128</v>
      </c>
      <c r="C45" s="107"/>
      <c r="D45" s="107"/>
      <c r="E45" s="107"/>
      <c r="F45" s="108"/>
      <c r="G45" s="109"/>
      <c r="H45" s="102"/>
    </row>
    <row r="46" spans="2:8" ht="15.75" x14ac:dyDescent="0.25">
      <c r="B46" s="99"/>
      <c r="C46" s="99"/>
      <c r="D46" s="99"/>
      <c r="E46" s="99"/>
      <c r="F46" s="99"/>
      <c r="G46" s="99"/>
      <c r="H46" s="100"/>
    </row>
    <row r="47" spans="2:8" ht="15.75" x14ac:dyDescent="0.25">
      <c r="B47" s="99"/>
      <c r="C47" s="99"/>
      <c r="D47" s="99"/>
      <c r="E47" s="99"/>
      <c r="F47" s="99"/>
      <c r="G47" s="99"/>
      <c r="H47" s="100"/>
    </row>
    <row r="48" spans="2:8" ht="15.75" x14ac:dyDescent="0.25">
      <c r="B48" s="103" t="s">
        <v>6</v>
      </c>
      <c r="C48" s="103"/>
      <c r="D48" s="99"/>
      <c r="E48" s="103" t="s">
        <v>7</v>
      </c>
      <c r="F48" s="104" t="s">
        <v>8</v>
      </c>
      <c r="G48" s="103" t="s">
        <v>9</v>
      </c>
      <c r="H48" s="105"/>
    </row>
    <row r="49" spans="1:9" ht="15.75" x14ac:dyDescent="0.25">
      <c r="B49" s="103"/>
      <c r="C49" s="103"/>
      <c r="D49" s="99"/>
      <c r="E49" s="103"/>
      <c r="F49" s="104"/>
      <c r="G49" s="103"/>
      <c r="H49" s="105"/>
    </row>
    <row r="50" spans="1:9" ht="15.75" x14ac:dyDescent="0.25">
      <c r="B50" s="103"/>
      <c r="C50" s="103"/>
      <c r="D50" s="99"/>
      <c r="E50" s="103"/>
      <c r="F50" s="104"/>
      <c r="G50" s="103"/>
      <c r="H50" s="105"/>
    </row>
    <row r="51" spans="1:9" ht="15.75" x14ac:dyDescent="0.25">
      <c r="B51" s="99"/>
      <c r="C51" s="99"/>
      <c r="D51" s="99"/>
      <c r="E51" s="99"/>
      <c r="F51" s="99"/>
      <c r="G51" s="99"/>
      <c r="H51" s="101"/>
    </row>
    <row r="52" spans="1:9" ht="15.75" x14ac:dyDescent="0.25">
      <c r="B52" s="103" t="s">
        <v>41</v>
      </c>
      <c r="C52" s="103"/>
      <c r="D52" s="99"/>
      <c r="E52" s="103"/>
      <c r="F52" s="103" t="s">
        <v>10</v>
      </c>
      <c r="G52" s="103" t="s">
        <v>83</v>
      </c>
      <c r="H52" s="106"/>
    </row>
    <row r="53" spans="1:9" ht="15.75" x14ac:dyDescent="0.25">
      <c r="A53" s="154"/>
      <c r="B53" s="155" t="s">
        <v>24</v>
      </c>
      <c r="C53" s="156"/>
      <c r="D53" s="155"/>
      <c r="E53" s="155"/>
      <c r="F53" s="155" t="s">
        <v>11</v>
      </c>
      <c r="G53" s="155" t="s">
        <v>12</v>
      </c>
      <c r="H53" s="155"/>
      <c r="I53" s="154"/>
    </row>
    <row r="54" spans="1:9" ht="16.5" customHeight="1" x14ac:dyDescent="0.25">
      <c r="A54" s="154"/>
      <c r="B54" s="157" t="s">
        <v>125</v>
      </c>
      <c r="C54" s="158"/>
      <c r="D54" s="155"/>
      <c r="E54" s="155"/>
      <c r="F54" s="157" t="s">
        <v>126</v>
      </c>
      <c r="G54" s="157" t="s">
        <v>127</v>
      </c>
      <c r="H54" s="155"/>
      <c r="I54" s="154"/>
    </row>
    <row r="55" spans="1:9" x14ac:dyDescent="0.25">
      <c r="A55" s="154"/>
      <c r="B55" s="154"/>
      <c r="C55" s="159"/>
      <c r="D55" s="160"/>
      <c r="E55" s="161"/>
      <c r="F55" s="161"/>
      <c r="G55" s="161"/>
      <c r="H55" s="161"/>
      <c r="I55" s="154"/>
    </row>
    <row r="56" spans="1:9" ht="18.75" x14ac:dyDescent="0.25">
      <c r="A56" s="154"/>
      <c r="B56" s="154"/>
      <c r="C56" s="162"/>
      <c r="D56" s="162"/>
      <c r="E56" s="162"/>
      <c r="F56" s="162"/>
      <c r="G56" s="162"/>
      <c r="H56" s="162"/>
      <c r="I56" s="154"/>
    </row>
    <row r="57" spans="1:9" x14ac:dyDescent="0.25">
      <c r="A57" s="154"/>
      <c r="B57" s="154"/>
      <c r="C57" s="154"/>
      <c r="D57" s="154"/>
      <c r="E57" s="154"/>
      <c r="F57" s="154"/>
      <c r="G57" s="154"/>
      <c r="H57" s="154"/>
      <c r="I57" s="154"/>
    </row>
  </sheetData>
  <mergeCells count="14">
    <mergeCell ref="B7:H7"/>
    <mergeCell ref="B8:H8"/>
    <mergeCell ref="B10:B11"/>
    <mergeCell ref="C10:C11"/>
    <mergeCell ref="D10:D11"/>
    <mergeCell ref="E10:E11"/>
    <mergeCell ref="F10:F11"/>
    <mergeCell ref="G10:G11"/>
    <mergeCell ref="H10:H11"/>
    <mergeCell ref="B5:H5"/>
    <mergeCell ref="B1:H1"/>
    <mergeCell ref="B2:H2"/>
    <mergeCell ref="B3:H3"/>
    <mergeCell ref="B4:H4"/>
  </mergeCells>
  <pageMargins left="0.35433070866141736" right="0.70866141732283472" top="0.59055118110236227" bottom="0.59055118110236227" header="0.31496062992125984" footer="0.31496062992125984"/>
  <pageSetup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2C8C2-DB7D-407A-A398-8862492CD6EF}">
  <sheetPr>
    <tabColor theme="5" tint="0.39997558519241921"/>
  </sheetPr>
  <dimension ref="A1:N61"/>
  <sheetViews>
    <sheetView tabSelected="1" topLeftCell="A41" zoomScaleNormal="100" workbookViewId="0">
      <selection activeCell="B51" sqref="B51"/>
    </sheetView>
  </sheetViews>
  <sheetFormatPr baseColWidth="10" defaultRowHeight="15" x14ac:dyDescent="0.25"/>
  <cols>
    <col min="1" max="1" width="1.85546875" customWidth="1"/>
    <col min="4" max="4" width="18.28515625" customWidth="1"/>
    <col min="5" max="5" width="29.28515625" customWidth="1"/>
    <col min="6" max="6" width="65.85546875" customWidth="1"/>
    <col min="7" max="7" width="15.7109375" customWidth="1"/>
    <col min="8" max="8" width="14" customWidth="1"/>
    <col min="10" max="10" width="13.140625" customWidth="1"/>
    <col min="11" max="11" width="13.28515625" customWidth="1"/>
    <col min="12" max="12" width="16.5703125" customWidth="1"/>
  </cols>
  <sheetData>
    <row r="1" spans="1:14" ht="33" x14ac:dyDescent="0.6">
      <c r="B1" s="139"/>
      <c r="C1" s="139"/>
      <c r="D1" s="139"/>
      <c r="E1" s="139"/>
      <c r="F1" s="139"/>
      <c r="G1" s="139"/>
      <c r="H1" s="139"/>
      <c r="I1" s="139"/>
      <c r="J1" s="139"/>
      <c r="K1" s="139"/>
    </row>
    <row r="2" spans="1:14" ht="23.25" x14ac:dyDescent="0.25">
      <c r="B2" s="140" t="s">
        <v>0</v>
      </c>
      <c r="C2" s="140"/>
      <c r="D2" s="140"/>
      <c r="E2" s="140"/>
      <c r="F2" s="140"/>
      <c r="G2" s="140"/>
      <c r="H2" s="140"/>
      <c r="I2" s="140"/>
      <c r="J2" s="140"/>
      <c r="K2" s="140"/>
    </row>
    <row r="3" spans="1:14" ht="15.75" x14ac:dyDescent="0.25">
      <c r="B3" s="119" t="s">
        <v>18</v>
      </c>
      <c r="C3" s="119"/>
      <c r="D3" s="119"/>
      <c r="E3" s="119"/>
      <c r="F3" s="119"/>
      <c r="G3" s="119"/>
      <c r="H3" s="119"/>
      <c r="I3" s="119"/>
      <c r="J3" s="119"/>
      <c r="K3" s="119"/>
    </row>
    <row r="4" spans="1:14" ht="15.75" x14ac:dyDescent="0.25">
      <c r="B4" s="119" t="s">
        <v>13</v>
      </c>
      <c r="C4" s="119"/>
      <c r="D4" s="119"/>
      <c r="E4" s="119"/>
      <c r="F4" s="119"/>
      <c r="G4" s="119"/>
      <c r="H4" s="119"/>
      <c r="I4" s="119"/>
      <c r="J4" s="119"/>
      <c r="K4" s="119"/>
    </row>
    <row r="5" spans="1:14" ht="15.75" x14ac:dyDescent="0.25">
      <c r="B5" s="141" t="s">
        <v>34</v>
      </c>
      <c r="C5" s="141"/>
      <c r="D5" s="141"/>
      <c r="E5" s="141"/>
      <c r="F5" s="141"/>
      <c r="G5" s="141"/>
      <c r="H5" s="141"/>
      <c r="I5" s="141"/>
      <c r="J5" s="141"/>
      <c r="K5" s="141"/>
    </row>
    <row r="6" spans="1:14" ht="15.75" x14ac:dyDescent="0.25">
      <c r="B6" s="138" t="s">
        <v>35</v>
      </c>
      <c r="C6" s="138"/>
      <c r="D6" s="138"/>
      <c r="E6" s="138"/>
      <c r="F6" s="138"/>
      <c r="G6" s="138"/>
      <c r="H6" s="138"/>
      <c r="I6" s="138"/>
      <c r="J6" s="138"/>
      <c r="K6" s="138"/>
    </row>
    <row r="7" spans="1:14" ht="15.75" x14ac:dyDescent="0.25">
      <c r="B7" s="32"/>
      <c r="C7" s="32"/>
      <c r="D7" s="32"/>
      <c r="E7" s="32"/>
      <c r="F7" s="32"/>
      <c r="G7" s="32"/>
      <c r="H7" s="32"/>
      <c r="I7" s="32"/>
      <c r="J7" s="32"/>
      <c r="K7" s="32"/>
    </row>
    <row r="8" spans="1:14" ht="15.75" x14ac:dyDescent="0.25">
      <c r="B8" s="119" t="s">
        <v>33</v>
      </c>
      <c r="C8" s="119"/>
      <c r="D8" s="119"/>
      <c r="E8" s="119"/>
      <c r="F8" s="119"/>
      <c r="G8" s="119"/>
      <c r="H8" s="119"/>
      <c r="I8" s="119"/>
      <c r="J8" s="119"/>
      <c r="K8" s="119"/>
    </row>
    <row r="9" spans="1:14" ht="15.75" x14ac:dyDescent="0.25">
      <c r="A9" s="1"/>
      <c r="B9" s="119" t="s">
        <v>27</v>
      </c>
      <c r="C9" s="119"/>
      <c r="D9" s="119"/>
      <c r="E9" s="119"/>
      <c r="F9" s="119"/>
      <c r="G9" s="119"/>
      <c r="H9" s="119"/>
      <c r="I9" s="119"/>
      <c r="J9" s="119"/>
      <c r="K9" s="119"/>
    </row>
    <row r="10" spans="1:14" ht="15.75" x14ac:dyDescent="0.25">
      <c r="B10" s="119" t="s">
        <v>60</v>
      </c>
      <c r="C10" s="119"/>
      <c r="D10" s="119"/>
      <c r="E10" s="119"/>
      <c r="F10" s="119"/>
      <c r="G10" s="119"/>
      <c r="H10" s="119"/>
      <c r="I10" s="119"/>
      <c r="J10" s="119"/>
      <c r="K10" s="119"/>
    </row>
    <row r="11" spans="1:14" ht="19.5" thickBot="1" x14ac:dyDescent="0.3">
      <c r="C11" s="129"/>
      <c r="D11" s="129"/>
      <c r="E11" s="129"/>
      <c r="F11" s="129"/>
      <c r="G11" s="129"/>
      <c r="H11" s="129"/>
      <c r="I11" s="34"/>
      <c r="J11" s="34"/>
      <c r="K11" s="34"/>
    </row>
    <row r="12" spans="1:14" x14ac:dyDescent="0.25">
      <c r="B12" s="130" t="s">
        <v>25</v>
      </c>
      <c r="C12" s="132" t="s">
        <v>1</v>
      </c>
      <c r="D12" s="134" t="s">
        <v>2</v>
      </c>
      <c r="E12" s="136" t="s">
        <v>3</v>
      </c>
      <c r="F12" s="136" t="s">
        <v>4</v>
      </c>
      <c r="G12" s="152" t="s">
        <v>26</v>
      </c>
      <c r="H12" s="144" t="s">
        <v>5</v>
      </c>
      <c r="I12" s="146" t="s">
        <v>28</v>
      </c>
      <c r="J12" s="148" t="s">
        <v>29</v>
      </c>
      <c r="K12" s="150" t="s">
        <v>30</v>
      </c>
      <c r="L12" s="12"/>
      <c r="M12" s="1"/>
      <c r="N12" s="1"/>
    </row>
    <row r="13" spans="1:14" ht="25.5" customHeight="1" thickBot="1" x14ac:dyDescent="0.3">
      <c r="B13" s="131"/>
      <c r="C13" s="133"/>
      <c r="D13" s="135"/>
      <c r="E13" s="137"/>
      <c r="F13" s="137"/>
      <c r="G13" s="153"/>
      <c r="H13" s="145"/>
      <c r="I13" s="147"/>
      <c r="J13" s="149"/>
      <c r="K13" s="151"/>
      <c r="L13" s="28"/>
      <c r="M13" s="21"/>
      <c r="N13" s="21"/>
    </row>
    <row r="14" spans="1:14" ht="34.5" customHeight="1" x14ac:dyDescent="0.25">
      <c r="A14" s="17"/>
      <c r="B14" s="40" t="s">
        <v>37</v>
      </c>
      <c r="C14" s="41" t="s">
        <v>37</v>
      </c>
      <c r="D14" s="51" t="s">
        <v>21</v>
      </c>
      <c r="E14" s="19" t="s">
        <v>22</v>
      </c>
      <c r="F14" s="37" t="s">
        <v>39</v>
      </c>
      <c r="G14" s="16" t="s">
        <v>23</v>
      </c>
      <c r="H14" s="22">
        <f>810265.65+53839.95-216776.99-53841.65+53839.95+53839.95-216818.84+53807.48+53807.48+53807.48+481.55-547210.25</f>
        <v>99041.759999999893</v>
      </c>
      <c r="I14" s="50">
        <v>44407</v>
      </c>
      <c r="J14" s="22">
        <v>0</v>
      </c>
      <c r="K14" s="26">
        <v>99041.76</v>
      </c>
      <c r="L14" s="39"/>
      <c r="M14" s="48"/>
      <c r="N14" s="24"/>
    </row>
    <row r="15" spans="1:14" ht="27.75" customHeight="1" x14ac:dyDescent="0.25">
      <c r="A15" s="17"/>
      <c r="B15" s="35">
        <v>44356</v>
      </c>
      <c r="C15" s="18">
        <v>44306</v>
      </c>
      <c r="D15" s="52" t="s">
        <v>36</v>
      </c>
      <c r="E15" s="20" t="s">
        <v>19</v>
      </c>
      <c r="F15" s="15" t="s">
        <v>20</v>
      </c>
      <c r="G15" s="16" t="s">
        <v>14</v>
      </c>
      <c r="H15" s="22">
        <v>79041.81</v>
      </c>
      <c r="I15" s="54">
        <v>44336</v>
      </c>
      <c r="J15" s="22">
        <v>0</v>
      </c>
      <c r="K15" s="26">
        <v>79041.81</v>
      </c>
      <c r="L15" s="43"/>
      <c r="M15" s="45"/>
      <c r="N15" s="46"/>
    </row>
    <row r="16" spans="1:14" ht="24" customHeight="1" x14ac:dyDescent="0.25">
      <c r="A16" s="17"/>
      <c r="B16" s="35">
        <v>45719</v>
      </c>
      <c r="C16" s="18">
        <v>45715</v>
      </c>
      <c r="D16" s="23" t="s">
        <v>100</v>
      </c>
      <c r="E16" s="53" t="s">
        <v>16</v>
      </c>
      <c r="F16" s="38" t="s">
        <v>101</v>
      </c>
      <c r="G16" s="16" t="s">
        <v>17</v>
      </c>
      <c r="H16" s="22">
        <v>284574.39</v>
      </c>
      <c r="I16" s="54">
        <v>45743</v>
      </c>
      <c r="J16" s="22"/>
      <c r="K16" s="26">
        <v>284574.39</v>
      </c>
      <c r="L16" s="142"/>
      <c r="M16" s="45"/>
      <c r="N16" s="46"/>
    </row>
    <row r="17" spans="1:14" ht="21.75" customHeight="1" x14ac:dyDescent="0.25">
      <c r="A17" s="17"/>
      <c r="B17" s="35">
        <v>45719</v>
      </c>
      <c r="C17" s="18">
        <v>45715</v>
      </c>
      <c r="D17" s="23" t="s">
        <v>102</v>
      </c>
      <c r="E17" s="53" t="s">
        <v>16</v>
      </c>
      <c r="F17" s="38" t="s">
        <v>103</v>
      </c>
      <c r="G17" s="16" t="s">
        <v>17</v>
      </c>
      <c r="H17" s="22">
        <v>17750.240000000002</v>
      </c>
      <c r="I17" s="54">
        <v>45743</v>
      </c>
      <c r="J17" s="22"/>
      <c r="K17" s="26">
        <v>17750.240000000002</v>
      </c>
      <c r="L17" s="142"/>
      <c r="M17" s="45"/>
      <c r="N17" s="46"/>
    </row>
    <row r="18" spans="1:14" ht="38.25" customHeight="1" x14ac:dyDescent="0.25">
      <c r="A18" s="17"/>
      <c r="B18" s="35">
        <v>45712</v>
      </c>
      <c r="C18" s="18">
        <v>45695</v>
      </c>
      <c r="D18" s="23" t="s">
        <v>88</v>
      </c>
      <c r="E18" s="53" t="s">
        <v>89</v>
      </c>
      <c r="F18" s="38" t="s">
        <v>90</v>
      </c>
      <c r="G18" s="16" t="s">
        <v>91</v>
      </c>
      <c r="H18" s="22">
        <v>3676</v>
      </c>
      <c r="I18" s="54">
        <v>45723</v>
      </c>
      <c r="J18" s="22">
        <v>0</v>
      </c>
      <c r="K18" s="26">
        <v>3676</v>
      </c>
      <c r="L18" s="74"/>
      <c r="M18" s="45"/>
      <c r="N18" s="46"/>
    </row>
    <row r="19" spans="1:14" s="1" customFormat="1" ht="30.75" customHeight="1" x14ac:dyDescent="0.25">
      <c r="A19" s="17"/>
      <c r="B19" s="35">
        <v>45643</v>
      </c>
      <c r="C19" s="18">
        <v>45635</v>
      </c>
      <c r="D19" s="23" t="s">
        <v>53</v>
      </c>
      <c r="E19" s="53" t="s">
        <v>40</v>
      </c>
      <c r="F19" s="38" t="s">
        <v>48</v>
      </c>
      <c r="G19" s="16" t="s">
        <v>15</v>
      </c>
      <c r="H19" s="22">
        <v>21000</v>
      </c>
      <c r="I19" s="54">
        <v>45666</v>
      </c>
      <c r="J19" s="22">
        <v>0</v>
      </c>
      <c r="K19" s="26">
        <v>21000</v>
      </c>
      <c r="L19" s="46"/>
      <c r="M19" s="45"/>
      <c r="N19" s="46"/>
    </row>
    <row r="20" spans="1:14" s="1" customFormat="1" ht="27.75" customHeight="1" x14ac:dyDescent="0.25">
      <c r="A20" s="17"/>
      <c r="B20" s="35">
        <v>45701</v>
      </c>
      <c r="C20" s="18">
        <v>45665</v>
      </c>
      <c r="D20" s="23" t="s">
        <v>66</v>
      </c>
      <c r="E20" s="53" t="s">
        <v>40</v>
      </c>
      <c r="F20" s="38" t="s">
        <v>65</v>
      </c>
      <c r="G20" s="16" t="s">
        <v>15</v>
      </c>
      <c r="H20" s="22">
        <v>21000</v>
      </c>
      <c r="I20" s="54">
        <v>45696</v>
      </c>
      <c r="J20" s="22">
        <v>0</v>
      </c>
      <c r="K20" s="26">
        <v>21000</v>
      </c>
      <c r="L20" s="46"/>
      <c r="M20" s="45"/>
      <c r="N20" s="46"/>
    </row>
    <row r="21" spans="1:14" s="1" customFormat="1" ht="27.75" customHeight="1" x14ac:dyDescent="0.25">
      <c r="A21" s="17"/>
      <c r="B21" s="35">
        <v>45701</v>
      </c>
      <c r="C21" s="18">
        <v>45693</v>
      </c>
      <c r="D21" s="23" t="s">
        <v>67</v>
      </c>
      <c r="E21" s="53" t="s">
        <v>40</v>
      </c>
      <c r="F21" s="38" t="s">
        <v>68</v>
      </c>
      <c r="G21" s="16" t="s">
        <v>15</v>
      </c>
      <c r="H21" s="22">
        <v>21000</v>
      </c>
      <c r="I21" s="54">
        <v>45721</v>
      </c>
      <c r="J21" s="22">
        <v>0</v>
      </c>
      <c r="K21" s="26">
        <v>21000</v>
      </c>
      <c r="L21" s="46"/>
      <c r="M21" s="45"/>
      <c r="N21" s="46"/>
    </row>
    <row r="22" spans="1:14" s="1" customFormat="1" ht="41.25" customHeight="1" x14ac:dyDescent="0.25">
      <c r="A22" s="17"/>
      <c r="B22" s="35">
        <v>45664</v>
      </c>
      <c r="C22" s="18">
        <v>45649</v>
      </c>
      <c r="D22" s="23" t="s">
        <v>49</v>
      </c>
      <c r="E22" s="53" t="s">
        <v>57</v>
      </c>
      <c r="F22" s="38" t="s">
        <v>58</v>
      </c>
      <c r="G22" s="49" t="s">
        <v>59</v>
      </c>
      <c r="H22" s="22">
        <v>233640</v>
      </c>
      <c r="I22" s="54">
        <v>45680</v>
      </c>
      <c r="J22" s="22">
        <v>0</v>
      </c>
      <c r="K22" s="26">
        <v>233640</v>
      </c>
      <c r="L22" s="70"/>
      <c r="M22" s="45"/>
      <c r="N22" s="46"/>
    </row>
    <row r="23" spans="1:14" s="1" customFormat="1" ht="36.75" customHeight="1" x14ac:dyDescent="0.25">
      <c r="A23" s="17"/>
      <c r="B23" s="35">
        <v>45672</v>
      </c>
      <c r="C23" s="18">
        <v>45670</v>
      </c>
      <c r="D23" s="23" t="s">
        <v>54</v>
      </c>
      <c r="E23" s="53" t="s">
        <v>43</v>
      </c>
      <c r="F23" s="38" t="s">
        <v>55</v>
      </c>
      <c r="G23" s="49" t="s">
        <v>56</v>
      </c>
      <c r="H23" s="22">
        <v>9440</v>
      </c>
      <c r="I23" s="54">
        <v>45701</v>
      </c>
      <c r="J23" s="22">
        <v>9440</v>
      </c>
      <c r="K23" s="71">
        <v>0</v>
      </c>
      <c r="L23" s="73"/>
      <c r="M23" s="45"/>
      <c r="N23" s="46"/>
    </row>
    <row r="24" spans="1:14" s="1" customFormat="1" ht="32.25" customHeight="1" x14ac:dyDescent="0.25">
      <c r="A24" s="17"/>
      <c r="B24" s="35">
        <v>45694</v>
      </c>
      <c r="C24" s="18">
        <v>45691</v>
      </c>
      <c r="D24" s="23" t="s">
        <v>61</v>
      </c>
      <c r="E24" s="53" t="s">
        <v>43</v>
      </c>
      <c r="F24" s="38" t="s">
        <v>62</v>
      </c>
      <c r="G24" s="49" t="s">
        <v>56</v>
      </c>
      <c r="H24" s="22">
        <v>11800</v>
      </c>
      <c r="I24" s="54">
        <v>45719</v>
      </c>
      <c r="J24" s="22">
        <v>0</v>
      </c>
      <c r="K24" s="71">
        <v>11800</v>
      </c>
      <c r="L24" s="73"/>
      <c r="M24" s="45"/>
      <c r="N24" s="46"/>
    </row>
    <row r="25" spans="1:14" s="1" customFormat="1" ht="36" customHeight="1" x14ac:dyDescent="0.25">
      <c r="A25" s="17"/>
      <c r="B25" s="35">
        <v>45694</v>
      </c>
      <c r="C25" s="18">
        <v>45691</v>
      </c>
      <c r="D25" s="23" t="s">
        <v>63</v>
      </c>
      <c r="E25" s="53" t="s">
        <v>43</v>
      </c>
      <c r="F25" s="38" t="s">
        <v>64</v>
      </c>
      <c r="G25" s="49" t="s">
        <v>56</v>
      </c>
      <c r="H25" s="22">
        <v>11800</v>
      </c>
      <c r="I25" s="54">
        <v>45719</v>
      </c>
      <c r="J25" s="22">
        <v>0</v>
      </c>
      <c r="K25" s="71">
        <v>11800</v>
      </c>
      <c r="L25" s="73"/>
      <c r="M25" s="45"/>
      <c r="N25" s="46"/>
    </row>
    <row r="26" spans="1:14" s="1" customFormat="1" ht="40.5" customHeight="1" x14ac:dyDescent="0.25">
      <c r="A26" s="17"/>
      <c r="B26" s="35">
        <v>45707</v>
      </c>
      <c r="C26" s="18">
        <v>45705</v>
      </c>
      <c r="D26" s="23" t="s">
        <v>84</v>
      </c>
      <c r="E26" s="53" t="s">
        <v>43</v>
      </c>
      <c r="F26" s="38" t="s">
        <v>85</v>
      </c>
      <c r="G26" s="49" t="s">
        <v>56</v>
      </c>
      <c r="H26" s="22">
        <v>29500</v>
      </c>
      <c r="I26" s="54">
        <v>45733</v>
      </c>
      <c r="J26" s="22">
        <v>0</v>
      </c>
      <c r="K26" s="71">
        <v>29500</v>
      </c>
      <c r="L26" s="73"/>
      <c r="M26" s="45"/>
      <c r="N26" s="46"/>
    </row>
    <row r="27" spans="1:14" s="1" customFormat="1" ht="28.5" customHeight="1" x14ac:dyDescent="0.25">
      <c r="B27" s="35">
        <v>45616</v>
      </c>
      <c r="C27" s="18">
        <v>45583</v>
      </c>
      <c r="D27" s="23" t="s">
        <v>47</v>
      </c>
      <c r="E27" s="19" t="s">
        <v>42</v>
      </c>
      <c r="F27" s="38" t="s">
        <v>46</v>
      </c>
      <c r="G27" s="16" t="s">
        <v>38</v>
      </c>
      <c r="H27" s="22">
        <v>40898.199999999997</v>
      </c>
      <c r="I27" s="54">
        <v>45614</v>
      </c>
      <c r="J27" s="22">
        <v>0</v>
      </c>
      <c r="K27" s="71">
        <v>40898.199999999997</v>
      </c>
      <c r="L27" s="46"/>
      <c r="M27" s="17"/>
      <c r="N27" s="17"/>
    </row>
    <row r="28" spans="1:14" s="1" customFormat="1" ht="28.5" customHeight="1" x14ac:dyDescent="0.25">
      <c r="B28" s="35">
        <v>45721</v>
      </c>
      <c r="C28" s="18">
        <v>45703</v>
      </c>
      <c r="D28" s="23" t="s">
        <v>112</v>
      </c>
      <c r="E28" s="19" t="s">
        <v>42</v>
      </c>
      <c r="F28" s="38" t="s">
        <v>113</v>
      </c>
      <c r="G28" s="16" t="s">
        <v>38</v>
      </c>
      <c r="H28" s="22">
        <v>134722.76999999999</v>
      </c>
      <c r="I28" s="54">
        <v>45731</v>
      </c>
      <c r="J28" s="22">
        <v>0</v>
      </c>
      <c r="K28" s="26">
        <v>134722.76999999999</v>
      </c>
      <c r="L28" s="46"/>
      <c r="M28" s="17"/>
      <c r="N28" s="17"/>
    </row>
    <row r="29" spans="1:14" s="1" customFormat="1" ht="28.5" customHeight="1" x14ac:dyDescent="0.25">
      <c r="B29" s="35">
        <v>45721</v>
      </c>
      <c r="C29" s="18">
        <v>45703</v>
      </c>
      <c r="D29" s="23" t="s">
        <v>114</v>
      </c>
      <c r="E29" s="19" t="s">
        <v>42</v>
      </c>
      <c r="F29" s="38" t="s">
        <v>115</v>
      </c>
      <c r="G29" s="16" t="s">
        <v>38</v>
      </c>
      <c r="H29" s="22">
        <v>133299.82999999999</v>
      </c>
      <c r="I29" s="54">
        <v>45731</v>
      </c>
      <c r="J29" s="22">
        <v>0</v>
      </c>
      <c r="K29" s="26">
        <v>133299.82999999999</v>
      </c>
      <c r="L29" s="46"/>
      <c r="M29" s="17"/>
      <c r="N29" s="17"/>
    </row>
    <row r="30" spans="1:14" s="1" customFormat="1" ht="28.5" customHeight="1" x14ac:dyDescent="0.25">
      <c r="B30" s="35">
        <v>45721</v>
      </c>
      <c r="C30" s="18">
        <v>45703</v>
      </c>
      <c r="D30" s="23" t="s">
        <v>117</v>
      </c>
      <c r="E30" s="19" t="s">
        <v>42</v>
      </c>
      <c r="F30" s="38" t="s">
        <v>116</v>
      </c>
      <c r="G30" s="16" t="s">
        <v>38</v>
      </c>
      <c r="H30" s="22">
        <v>1550.16</v>
      </c>
      <c r="I30" s="54">
        <v>45731</v>
      </c>
      <c r="J30" s="22">
        <v>0</v>
      </c>
      <c r="K30" s="26">
        <v>1550.16</v>
      </c>
      <c r="L30" s="46"/>
      <c r="M30" s="17"/>
      <c r="N30" s="17"/>
    </row>
    <row r="31" spans="1:14" s="1" customFormat="1" ht="28.5" customHeight="1" x14ac:dyDescent="0.25">
      <c r="B31" s="35">
        <v>45721</v>
      </c>
      <c r="C31" s="18">
        <v>45716</v>
      </c>
      <c r="D31" s="23" t="s">
        <v>118</v>
      </c>
      <c r="E31" s="19" t="s">
        <v>69</v>
      </c>
      <c r="F31" s="38" t="s">
        <v>119</v>
      </c>
      <c r="G31" s="16" t="s">
        <v>38</v>
      </c>
      <c r="H31" s="22">
        <v>32184.3</v>
      </c>
      <c r="I31" s="54">
        <v>45744</v>
      </c>
      <c r="J31" s="22">
        <v>0</v>
      </c>
      <c r="K31" s="26">
        <v>32184.3</v>
      </c>
      <c r="L31" s="46"/>
      <c r="M31" s="17"/>
      <c r="N31" s="17"/>
    </row>
    <row r="32" spans="1:14" s="1" customFormat="1" ht="28.5" customHeight="1" x14ac:dyDescent="0.25">
      <c r="B32" s="35">
        <v>45721</v>
      </c>
      <c r="C32" s="18">
        <v>45716</v>
      </c>
      <c r="D32" s="23" t="s">
        <v>120</v>
      </c>
      <c r="E32" s="19" t="s">
        <v>69</v>
      </c>
      <c r="F32" s="38" t="s">
        <v>121</v>
      </c>
      <c r="G32" s="16" t="s">
        <v>38</v>
      </c>
      <c r="H32" s="22">
        <v>1637.46</v>
      </c>
      <c r="I32" s="54">
        <v>45744</v>
      </c>
      <c r="J32" s="22">
        <v>0</v>
      </c>
      <c r="K32" s="26">
        <v>1637.46</v>
      </c>
      <c r="L32" s="46"/>
      <c r="M32" s="17"/>
      <c r="N32" s="17"/>
    </row>
    <row r="33" spans="2:14" s="1" customFormat="1" ht="28.5" customHeight="1" x14ac:dyDescent="0.25">
      <c r="B33" s="35">
        <v>45721</v>
      </c>
      <c r="C33" s="18">
        <v>45716</v>
      </c>
      <c r="D33" s="23" t="s">
        <v>122</v>
      </c>
      <c r="E33" s="19" t="s">
        <v>69</v>
      </c>
      <c r="F33" s="38" t="s">
        <v>123</v>
      </c>
      <c r="G33" s="16" t="s">
        <v>38</v>
      </c>
      <c r="H33" s="22">
        <v>2280.92</v>
      </c>
      <c r="I33" s="54">
        <v>45744</v>
      </c>
      <c r="J33" s="22">
        <v>0</v>
      </c>
      <c r="K33" s="26">
        <v>2280.92</v>
      </c>
      <c r="L33" s="46"/>
      <c r="M33" s="17"/>
      <c r="N33" s="17"/>
    </row>
    <row r="34" spans="2:14" s="1" customFormat="1" ht="28.5" customHeight="1" x14ac:dyDescent="0.25">
      <c r="B34" s="35">
        <v>45706</v>
      </c>
      <c r="C34" s="18">
        <v>45693</v>
      </c>
      <c r="D34" s="23" t="s">
        <v>80</v>
      </c>
      <c r="E34" s="19" t="s">
        <v>82</v>
      </c>
      <c r="F34" s="38" t="s">
        <v>81</v>
      </c>
      <c r="G34" s="16" t="s">
        <v>38</v>
      </c>
      <c r="H34" s="22">
        <v>11027.22</v>
      </c>
      <c r="I34" s="54">
        <v>45721</v>
      </c>
      <c r="J34" s="22">
        <v>0</v>
      </c>
      <c r="K34" s="71">
        <v>11027.22</v>
      </c>
      <c r="L34" s="74"/>
      <c r="M34" s="17"/>
      <c r="N34" s="17"/>
    </row>
    <row r="35" spans="2:14" s="1" customFormat="1" ht="28.5" customHeight="1" x14ac:dyDescent="0.25">
      <c r="B35" s="35">
        <v>45712</v>
      </c>
      <c r="C35" s="18">
        <v>45693</v>
      </c>
      <c r="D35" s="23" t="s">
        <v>86</v>
      </c>
      <c r="E35" s="19" t="s">
        <v>82</v>
      </c>
      <c r="F35" s="38" t="s">
        <v>87</v>
      </c>
      <c r="G35" s="16" t="s">
        <v>38</v>
      </c>
      <c r="H35" s="22">
        <v>2906.67</v>
      </c>
      <c r="I35" s="54">
        <v>45721</v>
      </c>
      <c r="J35" s="22">
        <v>0</v>
      </c>
      <c r="K35" s="71">
        <v>2906.67</v>
      </c>
      <c r="L35" s="74"/>
      <c r="M35" s="17"/>
      <c r="N35" s="17"/>
    </row>
    <row r="36" spans="2:14" s="1" customFormat="1" ht="28.5" customHeight="1" x14ac:dyDescent="0.25">
      <c r="B36" s="35">
        <v>45699</v>
      </c>
      <c r="C36" s="18">
        <v>45698</v>
      </c>
      <c r="D36" s="23" t="s">
        <v>70</v>
      </c>
      <c r="E36" s="19" t="s">
        <v>71</v>
      </c>
      <c r="F36" s="38" t="s">
        <v>72</v>
      </c>
      <c r="G36" s="16" t="s">
        <v>73</v>
      </c>
      <c r="H36" s="22">
        <v>100000</v>
      </c>
      <c r="I36" s="54">
        <v>45726</v>
      </c>
      <c r="J36" s="22">
        <v>100000</v>
      </c>
      <c r="K36" s="71">
        <v>0</v>
      </c>
      <c r="L36" s="73"/>
      <c r="M36" s="17"/>
      <c r="N36" s="17"/>
    </row>
    <row r="37" spans="2:14" s="1" customFormat="1" ht="51" customHeight="1" x14ac:dyDescent="0.25">
      <c r="B37" s="35">
        <v>45693</v>
      </c>
      <c r="C37" s="18">
        <v>45692</v>
      </c>
      <c r="D37" s="23" t="s">
        <v>77</v>
      </c>
      <c r="E37" s="19" t="s">
        <v>79</v>
      </c>
      <c r="F37" s="20" t="s">
        <v>78</v>
      </c>
      <c r="G37" s="16" t="s">
        <v>45</v>
      </c>
      <c r="H37" s="22">
        <v>22001.1</v>
      </c>
      <c r="I37" s="54">
        <v>45720</v>
      </c>
      <c r="J37" s="22">
        <v>0</v>
      </c>
      <c r="K37" s="71">
        <v>22001.1</v>
      </c>
      <c r="L37" s="74"/>
      <c r="M37" s="17"/>
      <c r="N37" s="17"/>
    </row>
    <row r="38" spans="2:14" ht="42" customHeight="1" x14ac:dyDescent="0.25">
      <c r="B38" s="35">
        <v>45698</v>
      </c>
      <c r="C38" s="18">
        <v>45566</v>
      </c>
      <c r="D38" s="23" t="s">
        <v>74</v>
      </c>
      <c r="E38" s="69" t="s">
        <v>75</v>
      </c>
      <c r="F38" s="20" t="s">
        <v>76</v>
      </c>
      <c r="G38" s="16" t="s">
        <v>15</v>
      </c>
      <c r="H38" s="22">
        <v>140000</v>
      </c>
      <c r="I38" s="54">
        <v>45597</v>
      </c>
      <c r="J38" s="67">
        <v>0</v>
      </c>
      <c r="K38" s="26">
        <v>140000</v>
      </c>
      <c r="L38" s="65"/>
      <c r="M38" s="17"/>
      <c r="N38" s="17"/>
    </row>
    <row r="39" spans="2:14" s="1" customFormat="1" ht="33" customHeight="1" x14ac:dyDescent="0.25">
      <c r="B39" s="76">
        <v>45652</v>
      </c>
      <c r="C39" s="77">
        <v>45637</v>
      </c>
      <c r="D39" s="75" t="s">
        <v>50</v>
      </c>
      <c r="E39" s="78" t="s">
        <v>51</v>
      </c>
      <c r="F39" s="33" t="s">
        <v>52</v>
      </c>
      <c r="G39" s="66" t="s">
        <v>44</v>
      </c>
      <c r="H39" s="67">
        <v>498289.15</v>
      </c>
      <c r="I39" s="68">
        <v>45668</v>
      </c>
      <c r="J39" s="67">
        <v>0</v>
      </c>
      <c r="K39" s="72">
        <v>498289.15</v>
      </c>
      <c r="L39" s="57"/>
      <c r="M39" s="36"/>
      <c r="N39" s="47"/>
    </row>
    <row r="40" spans="2:14" s="1" customFormat="1" ht="33" customHeight="1" x14ac:dyDescent="0.25">
      <c r="B40" s="35" t="s">
        <v>93</v>
      </c>
      <c r="C40" s="18">
        <v>45709</v>
      </c>
      <c r="D40" s="23" t="s">
        <v>92</v>
      </c>
      <c r="E40" s="53" t="s">
        <v>94</v>
      </c>
      <c r="F40" s="20" t="s">
        <v>95</v>
      </c>
      <c r="G40" s="16" t="s">
        <v>96</v>
      </c>
      <c r="H40" s="22">
        <v>292168</v>
      </c>
      <c r="I40" s="54">
        <v>45737</v>
      </c>
      <c r="J40" s="22">
        <v>0</v>
      </c>
      <c r="K40" s="26">
        <v>292168</v>
      </c>
      <c r="L40" s="57"/>
      <c r="M40" s="36"/>
      <c r="N40" s="47"/>
    </row>
    <row r="41" spans="2:14" s="1" customFormat="1" ht="33" customHeight="1" x14ac:dyDescent="0.25">
      <c r="B41" s="35">
        <v>45716</v>
      </c>
      <c r="C41" s="18">
        <v>45698</v>
      </c>
      <c r="D41" s="23" t="s">
        <v>104</v>
      </c>
      <c r="E41" s="53" t="s">
        <v>105</v>
      </c>
      <c r="F41" s="20" t="s">
        <v>106</v>
      </c>
      <c r="G41" s="16" t="s">
        <v>107</v>
      </c>
      <c r="H41" s="82">
        <v>12980</v>
      </c>
      <c r="I41" s="50">
        <v>45726</v>
      </c>
      <c r="J41" s="22">
        <v>0</v>
      </c>
      <c r="K41" s="26">
        <v>12980</v>
      </c>
      <c r="L41" s="57"/>
      <c r="M41" s="36"/>
      <c r="N41" s="47"/>
    </row>
    <row r="42" spans="2:14" s="1" customFormat="1" ht="33" customHeight="1" x14ac:dyDescent="0.25">
      <c r="B42" s="76">
        <v>45716</v>
      </c>
      <c r="C42" s="77">
        <v>45667</v>
      </c>
      <c r="D42" s="75" t="s">
        <v>97</v>
      </c>
      <c r="E42" s="78" t="s">
        <v>98</v>
      </c>
      <c r="F42" s="33" t="s">
        <v>99</v>
      </c>
      <c r="G42" s="66" t="s">
        <v>96</v>
      </c>
      <c r="H42" s="67">
        <v>68322</v>
      </c>
      <c r="I42" s="79">
        <v>45689</v>
      </c>
      <c r="J42" s="80">
        <v>0</v>
      </c>
      <c r="K42" s="81">
        <v>68322</v>
      </c>
      <c r="L42" s="57"/>
      <c r="M42" s="36"/>
      <c r="N42" s="47"/>
    </row>
    <row r="43" spans="2:14" s="1" customFormat="1" ht="33" customHeight="1" thickBot="1" x14ac:dyDescent="0.3">
      <c r="B43" s="58">
        <v>45719</v>
      </c>
      <c r="C43" s="59">
        <v>45716</v>
      </c>
      <c r="D43" s="60" t="s">
        <v>108</v>
      </c>
      <c r="E43" s="61" t="s">
        <v>109</v>
      </c>
      <c r="F43" s="62" t="s">
        <v>110</v>
      </c>
      <c r="G43" s="83" t="s">
        <v>111</v>
      </c>
      <c r="H43" s="63">
        <v>239950.02</v>
      </c>
      <c r="I43" s="84">
        <v>45744</v>
      </c>
      <c r="J43" s="63">
        <v>0</v>
      </c>
      <c r="K43" s="85">
        <v>239950.02</v>
      </c>
      <c r="L43" s="57"/>
      <c r="M43" s="36"/>
      <c r="N43" s="47"/>
    </row>
    <row r="44" spans="2:14" ht="18.75" customHeight="1" thickBot="1" x14ac:dyDescent="0.3">
      <c r="H44" s="64">
        <f>SUM(H14:H43)</f>
        <v>2577482</v>
      </c>
      <c r="I44" s="13"/>
      <c r="J44" s="55">
        <f>SUM(J14:J43)</f>
        <v>109440</v>
      </c>
      <c r="K44" s="56">
        <f>SUM(K14:K43)</f>
        <v>2468042</v>
      </c>
      <c r="L44" s="44"/>
      <c r="M44" s="42"/>
    </row>
    <row r="45" spans="2:14" ht="31.5" customHeight="1" thickTop="1" x14ac:dyDescent="0.25">
      <c r="H45" s="2"/>
    </row>
    <row r="46" spans="2:14" ht="25.5" x14ac:dyDescent="0.25">
      <c r="H46" s="27" t="s">
        <v>31</v>
      </c>
      <c r="J46" s="27" t="s">
        <v>32</v>
      </c>
      <c r="K46" s="27" t="s">
        <v>30</v>
      </c>
    </row>
    <row r="47" spans="2:14" x14ac:dyDescent="0.25">
      <c r="H47" s="27"/>
      <c r="J47" s="27"/>
      <c r="K47" s="27"/>
    </row>
    <row r="48" spans="2:14" x14ac:dyDescent="0.25">
      <c r="H48" s="27"/>
      <c r="J48" s="27"/>
      <c r="K48" s="27"/>
    </row>
    <row r="49" spans="1:14" ht="15" customHeight="1" x14ac:dyDescent="0.25">
      <c r="B49" s="25" t="s">
        <v>124</v>
      </c>
      <c r="C49" s="1"/>
      <c r="D49" s="1"/>
      <c r="E49" s="1"/>
      <c r="F49" s="1"/>
      <c r="G49" s="143"/>
      <c r="H49" s="2"/>
      <c r="I49" s="1"/>
      <c r="J49" s="1"/>
      <c r="K49" s="1"/>
      <c r="L49" s="1"/>
      <c r="M49" s="1"/>
      <c r="N49" s="1"/>
    </row>
    <row r="50" spans="1:14" ht="15" customHeight="1" x14ac:dyDescent="0.5">
      <c r="B50" s="25" t="s">
        <v>128</v>
      </c>
      <c r="C50" s="1"/>
      <c r="D50" s="1"/>
      <c r="E50" s="1"/>
      <c r="F50" s="6"/>
      <c r="G50" s="143"/>
      <c r="H50" s="14"/>
      <c r="I50" s="1"/>
      <c r="J50" s="1"/>
      <c r="K50" s="1"/>
      <c r="L50" s="1"/>
      <c r="M50" s="1"/>
      <c r="N50" s="1"/>
    </row>
    <row r="51" spans="1:14" ht="15" customHeight="1" x14ac:dyDescent="0.25">
      <c r="B51" s="25"/>
      <c r="C51" s="1"/>
      <c r="D51" s="1"/>
      <c r="E51" s="1"/>
      <c r="F51" s="1"/>
      <c r="G51" s="1"/>
      <c r="H51" s="2"/>
      <c r="I51" s="1"/>
      <c r="J51" s="1"/>
      <c r="K51" s="1"/>
      <c r="L51" s="1"/>
      <c r="M51" s="1"/>
      <c r="N51" s="1"/>
    </row>
    <row r="52" spans="1:14" x14ac:dyDescent="0.25">
      <c r="B52" s="25"/>
      <c r="C52" s="1"/>
      <c r="D52" s="1"/>
      <c r="E52" s="1"/>
      <c r="F52" s="1"/>
      <c r="G52" s="1"/>
      <c r="H52" s="2"/>
      <c r="I52" s="2"/>
      <c r="J52" s="2"/>
      <c r="K52" s="2"/>
    </row>
    <row r="53" spans="1:14" x14ac:dyDescent="0.25">
      <c r="H53" s="2"/>
      <c r="I53" s="2"/>
      <c r="J53" s="2"/>
      <c r="K53" s="2"/>
    </row>
    <row r="54" spans="1:14" x14ac:dyDescent="0.25">
      <c r="B54" s="3" t="s">
        <v>6</v>
      </c>
      <c r="D54" s="3"/>
      <c r="E54" s="3" t="s">
        <v>7</v>
      </c>
      <c r="F54" s="4" t="s">
        <v>8</v>
      </c>
      <c r="G54" s="3" t="s">
        <v>9</v>
      </c>
      <c r="H54" s="5"/>
      <c r="I54" s="5"/>
      <c r="J54" s="5"/>
      <c r="K54" s="5"/>
    </row>
    <row r="55" spans="1:14" x14ac:dyDescent="0.25">
      <c r="B55" s="3"/>
      <c r="D55" s="3"/>
      <c r="E55" s="3"/>
      <c r="F55" s="4"/>
      <c r="G55" s="3"/>
      <c r="H55" s="5"/>
      <c r="I55" s="5"/>
      <c r="J55" s="5"/>
      <c r="K55" s="5"/>
    </row>
    <row r="56" spans="1:14" x14ac:dyDescent="0.25">
      <c r="H56" s="6"/>
      <c r="I56" s="6"/>
      <c r="J56" s="6"/>
      <c r="K56" s="6"/>
    </row>
    <row r="57" spans="1:14" x14ac:dyDescent="0.25">
      <c r="B57" s="7" t="s">
        <v>41</v>
      </c>
      <c r="D57" s="7"/>
      <c r="E57" s="7"/>
      <c r="F57" s="7" t="s">
        <v>10</v>
      </c>
      <c r="G57" s="7" t="s">
        <v>83</v>
      </c>
      <c r="H57" s="9"/>
      <c r="I57" s="9"/>
      <c r="J57" s="9"/>
      <c r="K57" s="9"/>
    </row>
    <row r="58" spans="1:14" x14ac:dyDescent="0.25">
      <c r="B58" s="8" t="s">
        <v>24</v>
      </c>
      <c r="C58" s="10"/>
      <c r="E58" s="8"/>
      <c r="F58" s="8" t="s">
        <v>11</v>
      </c>
      <c r="G58" s="8" t="s">
        <v>12</v>
      </c>
      <c r="H58" s="11"/>
      <c r="I58" s="1"/>
      <c r="J58" s="1"/>
      <c r="K58" s="1"/>
    </row>
    <row r="59" spans="1:14" x14ac:dyDescent="0.25">
      <c r="B59" s="29" t="s">
        <v>125</v>
      </c>
      <c r="C59" s="30"/>
      <c r="E59" s="11"/>
      <c r="F59" s="8"/>
      <c r="G59" s="8"/>
      <c r="H59" s="11"/>
      <c r="I59" s="1"/>
      <c r="J59" s="1"/>
      <c r="K59" s="1"/>
    </row>
    <row r="60" spans="1:14" x14ac:dyDescent="0.25">
      <c r="C60" s="29"/>
      <c r="D60" s="30"/>
      <c r="E60" s="11"/>
      <c r="F60" s="8"/>
      <c r="G60" s="8"/>
      <c r="H60" s="11"/>
      <c r="I60" s="11"/>
      <c r="J60" s="11"/>
      <c r="K60" s="11"/>
    </row>
    <row r="61" spans="1:14" ht="18.75" x14ac:dyDescent="0.25">
      <c r="A61" s="1"/>
      <c r="B61" s="1"/>
      <c r="C61" s="34"/>
      <c r="D61" s="34"/>
      <c r="E61" s="34"/>
      <c r="F61" s="34"/>
      <c r="G61" s="34"/>
      <c r="H61" s="34"/>
      <c r="I61" s="34"/>
      <c r="J61" s="34"/>
      <c r="K61" s="34"/>
    </row>
  </sheetData>
  <mergeCells count="22">
    <mergeCell ref="L16:L17"/>
    <mergeCell ref="G49:G50"/>
    <mergeCell ref="H12:H13"/>
    <mergeCell ref="I12:I13"/>
    <mergeCell ref="J12:J13"/>
    <mergeCell ref="K12:K13"/>
    <mergeCell ref="G12:G13"/>
    <mergeCell ref="B6:K6"/>
    <mergeCell ref="B1:K1"/>
    <mergeCell ref="B2:K2"/>
    <mergeCell ref="B3:K3"/>
    <mergeCell ref="B4:K4"/>
    <mergeCell ref="B5:K5"/>
    <mergeCell ref="B8:K8"/>
    <mergeCell ref="B9:K9"/>
    <mergeCell ref="B10:K10"/>
    <mergeCell ref="C11:H11"/>
    <mergeCell ref="B12:B13"/>
    <mergeCell ref="C12:C13"/>
    <mergeCell ref="D12:D13"/>
    <mergeCell ref="E12:E13"/>
    <mergeCell ref="F12:F13"/>
  </mergeCells>
  <pageMargins left="0.2" right="0.2" top="0.19685039370078741" bottom="0.2" header="0.19685039370078741" footer="0.2"/>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EST. SUP. FEBRERO 2025 </vt:lpstr>
      <vt:lpstr>EST.SUP.FEB.2025 PAGOS APLIC </vt:lpstr>
      <vt:lpstr>'EST.SUP.FEB.2025 PAGOS APLIC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Alfredo Abel</cp:lastModifiedBy>
  <cp:lastPrinted>2025-03-11T13:53:10Z</cp:lastPrinted>
  <dcterms:created xsi:type="dcterms:W3CDTF">2017-10-02T12:37:41Z</dcterms:created>
  <dcterms:modified xsi:type="dcterms:W3CDTF">2025-03-11T13:54:15Z</dcterms:modified>
</cp:coreProperties>
</file>