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Accinformacion 1\Desktop\Finanzas Julio 2024\"/>
    </mc:Choice>
  </mc:AlternateContent>
  <xr:revisionPtr revIDLastSave="0" documentId="8_{A647C1DD-967F-4461-A39E-1AC6801C021E}" xr6:coauthVersionLast="47" xr6:coauthVersionMax="47" xr10:uidLastSave="{00000000-0000-0000-0000-000000000000}"/>
  <bookViews>
    <workbookView xWindow="-120" yWindow="-120" windowWidth="20730" windowHeight="11160" tabRatio="604" activeTab="1" xr2:uid="{00000000-000D-0000-FFFF-FFFF00000000}"/>
  </bookViews>
  <sheets>
    <sheet name="EST. SUP.JULIO 2024" sheetId="239" r:id="rId1"/>
    <sheet name="EST.SUP.JUL.2024PAGOS APLIC" sheetId="240" r:id="rId2"/>
  </sheets>
  <definedNames>
    <definedName name="_xlnm.Print_Area" localSheetId="1">'EST.SUP.JUL.2024PAGOS APLIC'!$A$1:$K$63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7" i="240" l="1"/>
  <c r="J47" i="240"/>
  <c r="H16" i="240"/>
  <c r="H47" i="240" s="1"/>
  <c r="G15" i="239"/>
  <c r="G46" i="239" s="1"/>
</calcChain>
</file>

<file path=xl/sharedStrings.xml><?xml version="1.0" encoding="utf-8"?>
<sst xmlns="http://schemas.openxmlformats.org/spreadsheetml/2006/main" count="332" uniqueCount="140">
  <si>
    <t>CONSEJO NACIONAL DE DROGAS</t>
  </si>
  <si>
    <t>Fecha de Factura</t>
  </si>
  <si>
    <t>No. de Factura o Comprobante</t>
  </si>
  <si>
    <t>Nombre del Acreedor</t>
  </si>
  <si>
    <t>Concepto</t>
  </si>
  <si>
    <t>Monto Deuda en RD$</t>
  </si>
  <si>
    <t>Preparado por:</t>
  </si>
  <si>
    <t xml:space="preserve"> </t>
  </si>
  <si>
    <t>Revisado por:</t>
  </si>
  <si>
    <t>Aprobado por:</t>
  </si>
  <si>
    <t>LICDA. LOIDA I. ARIAS RODRÍGUEZ</t>
  </si>
  <si>
    <t>Enc. División de Contabilidad</t>
  </si>
  <si>
    <t>Director Administrativo y Financiero</t>
  </si>
  <si>
    <t>DIVISIÓN DE CONTABILIDAD</t>
  </si>
  <si>
    <t>2.1.1.5.04</t>
  </si>
  <si>
    <t>2.2.5.1.01</t>
  </si>
  <si>
    <t>COMPAÑÍA DOMINICANA DE TELÉFONOS, S.A</t>
  </si>
  <si>
    <t>2.2.1.3.01</t>
  </si>
  <si>
    <t>AGUA PLANETA AZUL, S. A.</t>
  </si>
  <si>
    <t>2.3.1.1.01</t>
  </si>
  <si>
    <t>2.3.9.2.01</t>
  </si>
  <si>
    <t>B1500049148</t>
  </si>
  <si>
    <t>COMPRA DE 40 BOTELLONES DE AGUA, PARA CONSUMO DEL PERSONAL DE ESTE CONSEJO NACIONAL DE DROGAS, CORRESPONDIENTE AL MES DE SEPTIEMBRE 2020.</t>
  </si>
  <si>
    <t>B1500051750</t>
  </si>
  <si>
    <t>COMPRA DE 44 BOTELLONES DE AGUA, PARA CONSUMO DEL PERSONAL DE ESTE CONSEJO NACIONAL DE DROGAS, CORRESPONDIENTE AL MES DE DICIEMBRE 2020.</t>
  </si>
  <si>
    <t>DIRECCION ADMINISTRATIVA Y FINANCIERA</t>
  </si>
  <si>
    <t>LIC. YNOCENCIO MARTÍNEZ SANTOS</t>
  </si>
  <si>
    <t>JUAN ALBERTO DEL CARMEN MARTINEZ ROQUE</t>
  </si>
  <si>
    <t>PRESTACIONES LABORALES (Vacaciones) (SALARIO NAVIDAD) (Fallecimiento)</t>
  </si>
  <si>
    <t>Retenciónes Varias</t>
  </si>
  <si>
    <t>COLECTOR DE IMPUESTOS INTERNOS</t>
  </si>
  <si>
    <t>2.2.8.8.01</t>
  </si>
  <si>
    <t>Contador</t>
  </si>
  <si>
    <t>Fecha de Registro</t>
  </si>
  <si>
    <t xml:space="preserve">Codificación Objetal Actual </t>
  </si>
  <si>
    <t>CON PAGOS APLICADOS</t>
  </si>
  <si>
    <t>Fecha Fin Factura ó Vencimiento</t>
  </si>
  <si>
    <t>Monto Pagado A La Fecha</t>
  </si>
  <si>
    <t>Monto Pendiente</t>
  </si>
  <si>
    <t>Monto Total Facturado</t>
  </si>
  <si>
    <t>Monto Pagado</t>
  </si>
  <si>
    <t xml:space="preserve">ESTADO DE CUENTAS DE SUPLIDORES </t>
  </si>
  <si>
    <t>"INTEGRACIÓN, PREVENCIÓN Y SALUD"</t>
  </si>
  <si>
    <t>"Sumando Voluntades por el Bienestar Ciudadano"</t>
  </si>
  <si>
    <t>CÁLCULO MAP NO.44724-2021</t>
  </si>
  <si>
    <t>30/6/2021 (varias)</t>
  </si>
  <si>
    <t>2.2.8.7.05</t>
  </si>
  <si>
    <t>ECO PETROLEO DOMINICANA, S.A.</t>
  </si>
  <si>
    <t>2.3.7.1.02</t>
  </si>
  <si>
    <t>CORAASAN</t>
  </si>
  <si>
    <t>2.2.1.7.01/2.2.1.8.01</t>
  </si>
  <si>
    <t>CAASD</t>
  </si>
  <si>
    <t>2.2.1.7.01</t>
  </si>
  <si>
    <t>EDEESTE</t>
  </si>
  <si>
    <t>2.2.1.6.01</t>
  </si>
  <si>
    <r>
      <t xml:space="preserve">RETENCIÓN DE IMPUESTOS  (ISR) A PERSONAL CONTRATADO TEMPORAL,  CORRESPONDIENTE A LOS MESES DE:   ENERO Y </t>
    </r>
    <r>
      <rPr>
        <sz val="8"/>
        <rFont val="Calibri"/>
        <family val="2"/>
      </rPr>
      <t xml:space="preserve"> DICIEMBRE 2022</t>
    </r>
  </si>
  <si>
    <t>2.2.9.2.01</t>
  </si>
  <si>
    <t>EDENORTE</t>
  </si>
  <si>
    <t>ONETEL KDK</t>
  </si>
  <si>
    <t>INNOVUS BUSINESS, SRL</t>
  </si>
  <si>
    <t xml:space="preserve">COMPRA DE ALMUERZO PARA 200 COMENSALES (COLABORADORES DEL CND),  PARA LA CELEBRACIÓN DEL ENCUENTRO DE INTEGRACIÓN QUE SOSTUVIERON POR MOTIVO DEL TRIGÉSIMO SEXTO (36) ANIVERSARIO DEL CONSEJO NACIONAL DE DROGAS, CELEBRADO EN FECHA 29 DE MAYO DEL AÑO EN CURSO.   </t>
  </si>
  <si>
    <t>COMPRA DE COMBUSTIBLE EN TICKETS PARA FLOTILLA VEHICULOS Y ASIGNACIÓN A FUNCIONARIOS DEL CND CORRESP. AL 2DO. MES  (JUNIO)  DEL TRIMESTRE ABRIL-JUNIO/2024,  CERTIFICACION DE CONTRATO NO. BS-0003529-2024  D/F 19/04/2024.</t>
  </si>
  <si>
    <t>B1500002302</t>
  </si>
  <si>
    <t>B1500000331</t>
  </si>
  <si>
    <t>SERVICIOS PROFESIONALES REALIZADOS EN ASISTENCIA TÉCNICA DEL SISTEMA INTEGRADO DE ADMINISTRACIÓN FINANCIERA (SIAF), CORRESP. AL MES DE JUNIO 2024.</t>
  </si>
  <si>
    <t>CÁLCULO MAP NO.23780-2024</t>
  </si>
  <si>
    <t>LAURA DELIA PICHARDO BATISTA</t>
  </si>
  <si>
    <t xml:space="preserve">PRESTACIONES LABORALES, CORRESPONDIENTE A  15 DIAS DE VACACIONES, SEGUN ART. 53,55, DE LA LEY 41-08 DEL 16/01/08 DE FUNCIÓN PÚBLICA. </t>
  </si>
  <si>
    <t>CÁLCULO MAP NO.2380-2024</t>
  </si>
  <si>
    <t>PILAR MUÑOZ DE LEON</t>
  </si>
  <si>
    <t xml:space="preserve">PRESTACIONES LABORALES, CORRESPONDIENTE A  03  AÑOS DE INDEMNIZACION, SEGUN ARTS.60, 98 Y ART. 138 DEL REGLAMENTO 523-09, Y 15 DIAS DE VACACIONES, SEGUN ART. 53,55, DE LA LEY 41-08 DEL 16/01/08 DE FUNCIÓN PÚBLICA. </t>
  </si>
  <si>
    <t>2.1.1.5.03/2.1.1.5.04</t>
  </si>
  <si>
    <t xml:space="preserve"> AL 30 DE JUNIO 2024</t>
  </si>
  <si>
    <t>B1500000051</t>
  </si>
  <si>
    <t>B1500011103</t>
  </si>
  <si>
    <t>LOGOMARCA</t>
  </si>
  <si>
    <t>COMPRA DE PLCA ENMARCARDA COSMO PLATEADA 21X23¨PANA AZUL Y PLACA ENMARCADA CONSTELACION DORADA 21X23</t>
  </si>
  <si>
    <t>2.3.9.9.05</t>
  </si>
  <si>
    <t>B1500033289</t>
  </si>
  <si>
    <t>SERVICIO DE AGUA Y ALCANTARILLADO Y GESTION DE COBRO SANTIAGO, CONTRATO NO. 01278773, PERIODO DEL  06/06/2024  AL  27/06/2024, CORRESPONDIENTE AL NUEVO LOCAL UBICADO EN LA URBANIZACION LA RINCONADA</t>
  </si>
  <si>
    <t>SERVICIO DE ENERGÍA ELÉCTRICA REGIONAL IV DEL CIBAO NORTE SANTIAGO, PERÍODO  01/06/2024 - 01/07/2024.</t>
  </si>
  <si>
    <t>B1500444981</t>
  </si>
  <si>
    <t>CORPHOTELS</t>
  </si>
  <si>
    <t>B1500000040</t>
  </si>
  <si>
    <t>SERVICIO DE AGUA Y ALCANTARILLADO JULIO/2024</t>
  </si>
  <si>
    <t>B1500144822</t>
  </si>
  <si>
    <t>B1500144798</t>
  </si>
  <si>
    <t>B1500144808</t>
  </si>
  <si>
    <t>IMPRESOS Y PAPELERIA RAFENI, SRL</t>
  </si>
  <si>
    <t>B1500000396</t>
  </si>
  <si>
    <t xml:space="preserve"> POR COMPRA DE MANTELES, SERVILLETAS Y CAMINOS PARA EL USO DE ALMUERZOS EJECUTIVOS PARA ESTE DESPACHO ASI COMO CHACABANAS SERIGRAFIADAS CON NUESTRO LOGO INSTITUCIONAL, CON EL OBJETIVO DE SER DISTRIBUIDOS A LOS DIRECTORES, ENCARGADOS Y ASISTENTES DE NUESTRA INSTITUCION CONSEJO NACIONAL DE DROGAS, SEGUN DOCUMENTOS ANEXOS.</t>
  </si>
  <si>
    <t>2.3.2.2.01/2.3.2.3.01</t>
  </si>
  <si>
    <t>EDESUR</t>
  </si>
  <si>
    <t>B1500544347</t>
  </si>
  <si>
    <t>REGISTRO DE FACT. NO. B1500544347  D/F  31/07/2024, POR SERVICIO DE ENERGÍA ELÉCTRICA  REGIONAL(VII), ENRIQUILLO, BARAHONA,  CONTRATO NO. 7038853,  PERIODO  02/06/2024 - 02/07/2024</t>
  </si>
  <si>
    <t>REGISTRO DE FACT. NO. B1500544346  D/F  31/07/2024,  POR SERVICIO DE ENERGÍA ELÉCTRICA  REGIONAL(II), VALDESIA (SAN CRISTOBAL)  CONTRATO NO. 7299052,  PERIODO  08/06/2024 - 08/07/2024</t>
  </si>
  <si>
    <t>B1500544346</t>
  </si>
  <si>
    <t>REGISTRO DE FACT. NO. B1500544345  D/F  31/07/2024,  POR SERVICIO DE ENERGÍA ELÉCTRICA  CAINNACSP, PERIODO  13/06/2024 - 13/07/2024.</t>
  </si>
  <si>
    <t>B1500544345</t>
  </si>
  <si>
    <t>REGISTRO DE FACT. NO. E450000048976  D/F  27/07/2024, POR SERVICIOS TELEFÓNICOS FLOTAS CORRESPONDIENTE AL MES DE JULIO 2024.</t>
  </si>
  <si>
    <t>E450000048976</t>
  </si>
  <si>
    <t>REGISTRO DE FACT. NO. E450000049233  D/F  27/07/2024,  POR SERVICIOS TELEFÓNICOS LÍNEAS FIJAS CORRESPONDIENTE AL MES DE JULIO 2024.</t>
  </si>
  <si>
    <t>E450000049233</t>
  </si>
  <si>
    <t>B1500342286</t>
  </si>
  <si>
    <t>B1500342287</t>
  </si>
  <si>
    <t>SERVICIO ENERGÍA ELÉCT. 1ERA PLANTA SEDE CENTRAL CONSEJO NACIONAL DE DROGAS, PERÍODO  17/06/2024 - 18/07/2024</t>
  </si>
  <si>
    <t>SERVICIO ENERGÍA ELÉCT. SOTANO SEDE CENTRAL CONSEJO NACIONAL DE DROGAS, PERÍODO   17/06/2024 - 18/07/2024</t>
  </si>
  <si>
    <t>SERVICIO ENERGÍA ELÉCT. REGIONAL (I) DEL OZAMA METROPOLITANA (SANTO DOMIINGO ESTE)  CONSEJO NACIONAL DE DROGAS, PERÍODO  17/06/2024 - 18/07/2024</t>
  </si>
  <si>
    <t>B1500342831</t>
  </si>
  <si>
    <t>B1500000053</t>
  </si>
  <si>
    <t>REGISTRO DE FACT. NO. B1500000053  D/F  23/07/2024,ORDEN DE COMPRA # 713, POR COMPRA DE ALMUERZO, PARA 30 PSICOLOGOS, QUE SERA DEGUSTADO EN LA CAPACITACION DEL PROGGRAMA HABILIDADES PARENTALES, QUE SE LLEVARA A CABO LOS DIAS 9,16 Y 23 DEL MES DE JULIO 2024, EN EL SALON JACINTO B. PEYNADO DE ESTE CONSEJO NACIONAL DE DROGAS, SEGUN DOCUMENTOS ANEXOS</t>
  </si>
  <si>
    <t>B150009724</t>
  </si>
  <si>
    <t>POR COMPRA DE PISA PAPELES GRAVADOS EN ACRILICOS CON EL LOGO DEL CONSEJO NACIONAL DE DROGAS, PARA SER OBSEQUIADOS COMO SOUVENIR, CON MOTIVO A LA CONMEMORACION DEL 36 AÑOS DE LA INSTITUCION, A CELEBRARSE EN PROXIMO 2 DE MAYO DEL PRESENTE AÑO, DE ESTE CONSEJO NACIONAL DE DROGAS, SEGUN DOCUMENTOS ANEXOS.</t>
  </si>
  <si>
    <t>PAGO DE ALQUILER DEL LOCAL COMERCIAL QUE ALOJA LA OFICINA DE LA REGIONAL X YUMA, HIGUEY, LA ALTAGRACIA, MES DE JULIO 2024</t>
  </si>
  <si>
    <r>
      <t>ESTADO DE CUENTAS DE SUPLIDORES</t>
    </r>
    <r>
      <rPr>
        <b/>
        <sz val="12"/>
        <color rgb="FF7030A0"/>
        <rFont val="Arial Black"/>
        <family val="2"/>
      </rPr>
      <t xml:space="preserve"> </t>
    </r>
  </si>
  <si>
    <t xml:space="preserve"> AL 31 DE JULIO 2024</t>
  </si>
  <si>
    <t>QUEZADA MARTINEZ, AUTO PARTS SRL</t>
  </si>
  <si>
    <t>B1500000104</t>
  </si>
  <si>
    <t>POR COMPRA DE FAROLES, REGLETAS, PANTALLAS Y ESCOBILLAS, PARA DIFERENTES MARCAS DE VEHICULOS, QUE SERAN UTILIZADOS EN ESTE CONSEJO NACIONAL DE DROGAS, SEGUN DOCUMENTOS ANEXOS</t>
  </si>
  <si>
    <t>2.3.9.6.01/2.3.9.8.01</t>
  </si>
  <si>
    <t>B1500000038</t>
  </si>
  <si>
    <t>MARLENI RODRIGUEZ PLATA</t>
  </si>
  <si>
    <t>CÁLCULO MAP NO.192219-2024</t>
  </si>
  <si>
    <t>2.1.1.5.03</t>
  </si>
  <si>
    <t xml:space="preserve">PRESTACIONES LABORALES, CORRESPONDIENTE A  01  AÑOS DE INDEMNIZACION, SEGUN ARTS.60 Y 98 Y ART. 138 DEL REGLAMENTO 523-09 DE LA LEY 41-08 DEL 16/01/08 DE FUNCIÓN PÚBLICA. </t>
  </si>
  <si>
    <t>PAGO DE ALQUILER DEL LOCAL COMERCIAL QUE ALOJA LA OFICINA DE LA REGIONAL X YUMA, HIGUEY, LA ALTAGRACIA, MES DE JUNIO 2024</t>
  </si>
  <si>
    <t>PAGO VIÁTICOS DE BOLSILLO A LA LICDA. ARLING ROCIO PEREZ MOSCOSO,  FACILITADORA DE PREVENCION DE DROGAS DEL DEPARTAMENTO REGIONAL (IV) CIBAO NORTE, SANTIAGO, DEL CONSEJO NACIONAL DE DROGAS, QUIEN REPRESENTÓ A NUESTRA ENTIDAD EN EL VIGÉSIMOTERCER EVENTO DE MEDIADOS DE AÑO DEL INSTITUTO DE CAPACITACIÓN DE CADCA,  CELEBRADO DEL 14/07/2024 AL 18/07/2024, EN LA CIUDAD DE CHICAGO, ILLINOIS, ESTADOS UNIDOS, SEGÚN DOCUMENTOS ANEXOS.</t>
  </si>
  <si>
    <t>ARLING ROCIO PEREZ MOSCOSO</t>
  </si>
  <si>
    <t>PAGO VIÁTICOS DE BOLSILLO A LA LICDA. JOSE ALBERTO ROJAS MORALES,  COORDINADOR DEL DEPARTAMENTO DE PREVENCIÓN COMUNITARIA DEL CONSEJO NACIONAL DE DROGAS, QUIEN REPRESENTÓ A NUESTRA ENTIDAD EN EL VIGÉSIMOTERCER EVENTO DE MEDIADOS DE AÑO DEL INSTITUTO DE CAPACITACIÓN DE CADCA,  CELEBRADO DEL 14/07/2024 AL 18/07/2024, EN LA CIUDAD DE CHICAGO, ILLINOIS, ESTADOS UNIDOS, SEGÚN DOCUMENTOS ANEXOS.</t>
  </si>
  <si>
    <t>JOSE ALBERTO ROJAS MORALES</t>
  </si>
  <si>
    <t>VIATICOS FUERA DEL PAIS</t>
  </si>
  <si>
    <t>2.2.3.2.01</t>
  </si>
  <si>
    <t>PAGO VIÁTICOS DE BOLSILLO A LA LICDA. DAMARI ALTAGRACIA SUAREZ DIAZ,  ENCARGADA DEL DEPARTAMENTO DE PREVENCIÓN COMUNITARIA DEL CONSEJO NACIONAL DE DROGAS, QUIEN REPRESENTÓ A NUESTRA ENTIDAD EN EL VIGÉSIMOTERCER EVENTO DE MEDIADOS DE AÑO DEL INSTITUTO DE CAPACITACIÓN DE CADCA,  CELEBRADO DEL 14/07/2024 AL 18/07/2024, EN LA CIUDAD DE CHICAGO, ILLINOIS, ESTADOS UNIDOS, SEGÚN DOCUMENTOS ANEXOS.</t>
  </si>
  <si>
    <t>DAMARI ALTAGRACIA SUAREZ DIAZ</t>
  </si>
  <si>
    <t xml:space="preserve">LIC. JOSE G. GUZMAN NATERA </t>
  </si>
  <si>
    <t xml:space="preserve">Nota:   A  la  fecha  de  corte  de  esta  relación  de  cuentas  por  pagar  existen  órdenes  de  pagos   libramientos   y   cheques   generadas  por  un  monto  de   RD$1,117,742.78 las cuales  se   encuentran </t>
  </si>
  <si>
    <t>en diversas etapas  del  proceso y que deben permanecer en esta relación hasta tanto concluya el pago, es decir que el monto de las cuentas por pagar aun  sin procesar ascienden a  RD$745,654.21</t>
  </si>
  <si>
    <t>Fecha: 9 de agosto, 2024</t>
  </si>
  <si>
    <t>Fecha: 12 de agosto, 2024</t>
  </si>
  <si>
    <t>LIC. JOSE G. GUZMAN NATERA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</si>
</sst>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dd/mm/yyyy;@"/>
  </numFmts>
  <fonts count="41" x14ac:knownFonts="1">
    <font>
      <sz val="11"/>
      <color theme="1"/>
      <name val="Calibri"/>
      <family val="2"/>
      <scheme val="minor"/>
    </font>
    <font>
      <sz val="11"/>
      <color theme="1"/>
      <name val="Calibri"/>
      <family val="2"/>
      <scheme val="minor"/>
    </font>
    <font>
      <b/>
      <sz val="11"/>
      <color theme="1"/>
      <name val="Calibri"/>
      <family val="2"/>
      <scheme val="minor"/>
    </font>
    <font>
      <b/>
      <sz val="11"/>
      <color indexed="8"/>
      <name val="Arial Black"/>
      <family val="2"/>
    </font>
    <font>
      <b/>
      <sz val="10"/>
      <color indexed="8"/>
      <name val="Calibri"/>
      <family val="2"/>
    </font>
    <font>
      <b/>
      <sz val="8"/>
      <color indexed="8"/>
      <name val="Calibri"/>
      <family val="2"/>
    </font>
    <font>
      <sz val="8"/>
      <color theme="1"/>
      <name val="Calibri"/>
      <family val="2"/>
      <scheme val="minor"/>
    </font>
    <font>
      <sz val="8"/>
      <color indexed="8"/>
      <name val="Calibri"/>
      <family val="2"/>
    </font>
    <font>
      <sz val="8"/>
      <color indexed="8"/>
      <name val="Calibri"/>
      <family val="2"/>
      <scheme val="minor"/>
    </font>
    <font>
      <sz val="11"/>
      <color indexed="8"/>
      <name val="Calibri"/>
      <family val="2"/>
    </font>
    <font>
      <sz val="8"/>
      <name val="Calibri"/>
      <family val="2"/>
    </font>
    <font>
      <sz val="8"/>
      <name val="Calibri"/>
      <family val="2"/>
      <scheme val="minor"/>
    </font>
    <font>
      <sz val="10"/>
      <color indexed="8"/>
      <name val="Calibri"/>
      <family val="2"/>
    </font>
    <font>
      <b/>
      <sz val="9"/>
      <color theme="1"/>
      <name val="Calibri"/>
      <family val="2"/>
      <scheme val="minor"/>
    </font>
    <font>
      <sz val="9"/>
      <color theme="1"/>
      <name val="Calibri"/>
      <family val="2"/>
      <scheme val="minor"/>
    </font>
    <font>
      <b/>
      <sz val="9"/>
      <color indexed="8"/>
      <name val="Calibri"/>
      <family val="2"/>
    </font>
    <font>
      <b/>
      <sz val="10"/>
      <color theme="1"/>
      <name val="Calibri"/>
      <family val="2"/>
      <scheme val="minor"/>
    </font>
    <font>
      <b/>
      <sz val="24"/>
      <color theme="1"/>
      <name val="Edwardian Script ITC"/>
      <family val="4"/>
    </font>
    <font>
      <b/>
      <sz val="12"/>
      <color theme="1"/>
      <name val="Calibri"/>
      <family val="2"/>
      <scheme val="minor"/>
    </font>
    <font>
      <b/>
      <sz val="11"/>
      <color rgb="FFFF0000"/>
      <name val="Calibri"/>
      <family val="2"/>
      <scheme val="minor"/>
    </font>
    <font>
      <b/>
      <sz val="11"/>
      <color rgb="FF7030A0"/>
      <name val="Calibri"/>
      <family val="2"/>
      <scheme val="minor"/>
    </font>
    <font>
      <b/>
      <sz val="26"/>
      <color rgb="FFFF0000"/>
      <name val="Calibri"/>
      <family val="2"/>
      <scheme val="minor"/>
    </font>
    <font>
      <b/>
      <sz val="6"/>
      <name val="Calibri"/>
      <family val="2"/>
      <scheme val="minor"/>
    </font>
    <font>
      <sz val="8"/>
      <color theme="1"/>
      <name val="Calibri"/>
      <family val="2"/>
    </font>
    <font>
      <b/>
      <sz val="8"/>
      <name val="Calibri"/>
      <family val="2"/>
    </font>
    <font>
      <b/>
      <sz val="18"/>
      <color theme="1"/>
      <name val="Calibri"/>
      <family val="2"/>
      <scheme val="minor"/>
    </font>
    <font>
      <b/>
      <sz val="12"/>
      <color rgb="FFFF0000"/>
      <name val="Calibri"/>
      <family val="2"/>
      <scheme val="minor"/>
    </font>
    <font>
      <b/>
      <sz val="12"/>
      <color theme="4" tint="-0.499984740745262"/>
      <name val="Calibri"/>
      <family val="2"/>
      <scheme val="minor"/>
    </font>
    <font>
      <b/>
      <sz val="7"/>
      <color theme="7" tint="-0.499984740745262"/>
      <name val="Calibri"/>
      <family val="2"/>
      <scheme val="minor"/>
    </font>
    <font>
      <b/>
      <sz val="7"/>
      <color rgb="FF0070C0"/>
      <name val="Arial Black"/>
      <family val="2"/>
    </font>
    <font>
      <b/>
      <sz val="7"/>
      <color theme="5" tint="-0.499984740745262"/>
      <name val="Arial Black"/>
      <family val="2"/>
    </font>
    <font>
      <b/>
      <sz val="7"/>
      <color rgb="FFF73BB8"/>
      <name val="Arial Black"/>
      <family val="2"/>
    </font>
    <font>
      <b/>
      <sz val="7"/>
      <color rgb="FF007E39"/>
      <name val="Arial Black"/>
      <family val="2"/>
    </font>
    <font>
      <b/>
      <sz val="7"/>
      <color theme="7" tint="-0.499984740745262"/>
      <name val="Arial Black"/>
      <family val="2"/>
    </font>
    <font>
      <sz val="11"/>
      <color rgb="FFFF0000"/>
      <name val="Calibri"/>
      <family val="2"/>
      <scheme val="minor"/>
    </font>
    <font>
      <b/>
      <sz val="12"/>
      <color rgb="FF7030A0"/>
      <name val="Arial Black"/>
      <family val="2"/>
    </font>
    <font>
      <sz val="12"/>
      <color theme="1"/>
      <name val="Calibri"/>
      <family val="2"/>
      <scheme val="minor"/>
    </font>
    <font>
      <sz val="12"/>
      <color rgb="FF7030A0"/>
      <name val="Calibri"/>
      <family val="2"/>
      <scheme val="minor"/>
    </font>
    <font>
      <sz val="12"/>
      <name val="Calibri"/>
      <family val="2"/>
      <scheme val="minor"/>
    </font>
    <font>
      <sz val="12"/>
      <color rgb="FFFF0000"/>
      <name val="Calibri"/>
      <family val="2"/>
      <scheme val="minor"/>
    </font>
    <font>
      <b/>
      <sz val="12"/>
      <color indexed="8"/>
      <name val="Arial Black"/>
      <family val="2"/>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7" tint="0.59999389629810485"/>
        <bgColor indexed="64"/>
      </patternFill>
    </fill>
    <fill>
      <patternFill patternType="solid">
        <fgColor rgb="FFADEEF1"/>
        <bgColor indexed="64"/>
      </patternFill>
    </fill>
  </fills>
  <borders count="31">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double">
        <color indexed="64"/>
      </bottom>
      <diagonal/>
    </border>
    <border>
      <left/>
      <right/>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s>
  <cellStyleXfs count="3">
    <xf numFmtId="0" fontId="0" fillId="0" borderId="0"/>
    <xf numFmtId="164" fontId="1" fillId="0" borderId="0" applyFont="0" applyFill="0" applyBorder="0" applyAlignment="0" applyProtection="0"/>
    <xf numFmtId="0" fontId="9" fillId="0" borderId="0" applyFont="0" applyFill="0" applyBorder="0" applyAlignment="0" applyProtection="0"/>
  </cellStyleXfs>
  <cellXfs count="144">
    <xf numFmtId="0" fontId="0" fillId="0" borderId="0" xfId="0"/>
    <xf numFmtId="0" fontId="0" fillId="4" borderId="0" xfId="0" applyFill="1"/>
    <xf numFmtId="164" fontId="2" fillId="4" borderId="0" xfId="1" applyFont="1" applyFill="1" applyBorder="1" applyAlignment="1"/>
    <xf numFmtId="4" fontId="2" fillId="4" borderId="0" xfId="0" applyNumberFormat="1" applyFont="1" applyFill="1"/>
    <xf numFmtId="4" fontId="0" fillId="4" borderId="0" xfId="0" applyNumberFormat="1" applyFill="1"/>
    <xf numFmtId="0" fontId="13" fillId="4" borderId="0" xfId="0" applyFont="1" applyFill="1"/>
    <xf numFmtId="0" fontId="14" fillId="4" borderId="0" xfId="0" applyFont="1" applyFill="1"/>
    <xf numFmtId="0" fontId="19" fillId="4" borderId="0" xfId="0" applyFont="1" applyFill="1"/>
    <xf numFmtId="0" fontId="20" fillId="4" borderId="0" xfId="0" applyFont="1" applyFill="1"/>
    <xf numFmtId="0" fontId="12" fillId="3" borderId="13" xfId="0" applyFont="1" applyFill="1" applyBorder="1" applyAlignment="1">
      <alignment vertical="center"/>
    </xf>
    <xf numFmtId="0" fontId="12" fillId="3" borderId="12" xfId="0" applyFont="1" applyFill="1" applyBorder="1" applyAlignment="1">
      <alignment horizontal="left" vertical="center"/>
    </xf>
    <xf numFmtId="0" fontId="12" fillId="3" borderId="12" xfId="0" applyFont="1" applyFill="1" applyBorder="1" applyAlignment="1">
      <alignment vertical="center"/>
    </xf>
    <xf numFmtId="164" fontId="2" fillId="2" borderId="9" xfId="1" applyFont="1" applyFill="1" applyBorder="1" applyAlignment="1">
      <alignment vertical="center"/>
    </xf>
    <xf numFmtId="164" fontId="2" fillId="4" borderId="0" xfId="1" applyFont="1" applyFill="1" applyBorder="1" applyAlignment="1">
      <alignment vertical="center"/>
    </xf>
    <xf numFmtId="164" fontId="21" fillId="4" borderId="0" xfId="1" applyFont="1" applyFill="1" applyBorder="1" applyAlignment="1"/>
    <xf numFmtId="0" fontId="10" fillId="4" borderId="6" xfId="0" applyFont="1" applyFill="1" applyBorder="1" applyAlignment="1">
      <alignment horizontal="left" vertical="center"/>
    </xf>
    <xf numFmtId="0" fontId="11" fillId="4" borderId="6" xfId="0" applyFont="1" applyFill="1" applyBorder="1" applyAlignment="1">
      <alignment horizontal="center" vertical="center"/>
    </xf>
    <xf numFmtId="0" fontId="7" fillId="4" borderId="4" xfId="0" applyFont="1" applyFill="1" applyBorder="1" applyAlignment="1">
      <alignment horizontal="left" vertical="center"/>
    </xf>
    <xf numFmtId="164" fontId="0" fillId="4" borderId="0" xfId="1" applyFont="1" applyFill="1"/>
    <xf numFmtId="0" fontId="10" fillId="4" borderId="4" xfId="0" applyFont="1" applyFill="1" applyBorder="1" applyAlignment="1">
      <alignment vertical="center" wrapText="1"/>
    </xf>
    <xf numFmtId="165" fontId="8" fillId="4" borderId="20" xfId="0" applyNumberFormat="1" applyFont="1" applyFill="1" applyBorder="1" applyAlignment="1">
      <alignment horizontal="left" vertical="center"/>
    </xf>
    <xf numFmtId="165" fontId="11" fillId="4" borderId="6" xfId="0" applyNumberFormat="1" applyFont="1" applyFill="1" applyBorder="1" applyAlignment="1">
      <alignment horizontal="left" vertical="center"/>
    </xf>
    <xf numFmtId="0" fontId="11" fillId="4" borderId="6" xfId="0" applyFont="1" applyFill="1" applyBorder="1" applyAlignment="1">
      <alignment vertical="center"/>
    </xf>
    <xf numFmtId="0" fontId="10" fillId="4" borderId="6" xfId="0" applyFont="1" applyFill="1" applyBorder="1" applyAlignment="1">
      <alignment horizontal="left" vertical="center" wrapText="1"/>
    </xf>
    <xf numFmtId="164" fontId="10" fillId="4" borderId="6" xfId="1" applyFont="1" applyFill="1" applyBorder="1" applyAlignment="1">
      <alignment horizontal="right" vertical="center"/>
    </xf>
    <xf numFmtId="164" fontId="11" fillId="4" borderId="6" xfId="1" applyFont="1" applyFill="1" applyBorder="1" applyAlignment="1">
      <alignment horizontal="left" vertical="center" wrapText="1"/>
    </xf>
    <xf numFmtId="0" fontId="10" fillId="4" borderId="6" xfId="0" applyFont="1" applyFill="1" applyBorder="1" applyAlignment="1">
      <alignment vertical="center" wrapText="1"/>
    </xf>
    <xf numFmtId="0" fontId="6" fillId="4" borderId="0" xfId="0" applyFont="1" applyFill="1"/>
    <xf numFmtId="4" fontId="10" fillId="4" borderId="5" xfId="0" applyNumberFormat="1" applyFont="1" applyFill="1" applyBorder="1" applyAlignment="1">
      <alignment horizontal="right" vertical="center"/>
    </xf>
    <xf numFmtId="164" fontId="10" fillId="4" borderId="7" xfId="1" applyFont="1" applyFill="1" applyBorder="1" applyAlignment="1">
      <alignment horizontal="right" vertical="center"/>
    </xf>
    <xf numFmtId="4" fontId="15" fillId="3" borderId="14" xfId="2" applyNumberFormat="1" applyFont="1" applyFill="1" applyBorder="1" applyAlignment="1">
      <alignment horizontal="right" vertical="center"/>
    </xf>
    <xf numFmtId="0" fontId="11" fillId="4" borderId="15" xfId="0" applyFont="1" applyFill="1" applyBorder="1" applyAlignment="1">
      <alignment horizontal="left" vertical="center"/>
    </xf>
    <xf numFmtId="165" fontId="8" fillId="4" borderId="4" xfId="0" applyNumberFormat="1" applyFont="1" applyFill="1" applyBorder="1" applyAlignment="1">
      <alignment horizontal="left" vertical="center"/>
    </xf>
    <xf numFmtId="164" fontId="7" fillId="4" borderId="4" xfId="1" applyFont="1" applyFill="1" applyBorder="1" applyAlignment="1">
      <alignment horizontal="center" vertical="center"/>
    </xf>
    <xf numFmtId="164" fontId="23" fillId="4" borderId="6" xfId="1" applyFont="1" applyFill="1" applyBorder="1" applyAlignment="1">
      <alignment horizontal="right" vertical="center"/>
    </xf>
    <xf numFmtId="164" fontId="2" fillId="4" borderId="0" xfId="1" applyFont="1" applyFill="1" applyBorder="1" applyAlignment="1">
      <alignment horizontal="center"/>
    </xf>
    <xf numFmtId="164" fontId="16" fillId="4" borderId="0" xfId="1" applyFont="1" applyFill="1" applyBorder="1" applyAlignment="1">
      <alignment horizontal="center" vertical="center" wrapText="1"/>
    </xf>
    <xf numFmtId="164" fontId="2" fillId="5" borderId="9" xfId="1" applyFont="1" applyFill="1" applyBorder="1" applyAlignment="1">
      <alignment vertical="center"/>
    </xf>
    <xf numFmtId="164" fontId="2" fillId="6" borderId="9" xfId="1" applyFont="1" applyFill="1" applyBorder="1" applyAlignment="1">
      <alignment vertical="center"/>
    </xf>
    <xf numFmtId="0" fontId="22" fillId="4" borderId="0" xfId="0" applyFont="1" applyFill="1" applyAlignment="1">
      <alignment horizontal="left" vertical="center" wrapText="1"/>
    </xf>
    <xf numFmtId="0" fontId="3" fillId="4" borderId="0" xfId="0" applyFont="1" applyFill="1" applyAlignment="1">
      <alignment vertical="center"/>
    </xf>
    <xf numFmtId="0" fontId="27" fillId="0" borderId="0" xfId="0" applyFont="1" applyAlignment="1">
      <alignment horizontal="center" vertical="center"/>
    </xf>
    <xf numFmtId="164" fontId="23" fillId="4" borderId="7" xfId="1" applyFont="1" applyFill="1" applyBorder="1" applyAlignment="1">
      <alignment horizontal="right" vertical="center"/>
    </xf>
    <xf numFmtId="164" fontId="6" fillId="4" borderId="6" xfId="1" applyFont="1" applyFill="1" applyBorder="1" applyAlignment="1">
      <alignment horizontal="left" vertical="center" wrapText="1"/>
    </xf>
    <xf numFmtId="0" fontId="3" fillId="4" borderId="0" xfId="0" applyFont="1" applyFill="1" applyAlignment="1">
      <alignment horizontal="center" vertical="center"/>
    </xf>
    <xf numFmtId="165" fontId="8" fillId="4" borderId="16" xfId="0" applyNumberFormat="1" applyFont="1" applyFill="1" applyBorder="1" applyAlignment="1">
      <alignment horizontal="left" vertical="center"/>
    </xf>
    <xf numFmtId="0" fontId="6" fillId="4" borderId="4" xfId="0" applyFont="1" applyFill="1" applyBorder="1" applyAlignment="1">
      <alignment horizontal="center" vertical="center"/>
    </xf>
    <xf numFmtId="0" fontId="7" fillId="4" borderId="6" xfId="0" applyFont="1" applyFill="1" applyBorder="1" applyAlignment="1">
      <alignment vertical="center" wrapText="1"/>
    </xf>
    <xf numFmtId="0" fontId="23" fillId="4" borderId="6" xfId="0" applyFont="1" applyFill="1" applyBorder="1" applyAlignment="1">
      <alignment vertical="center" wrapText="1"/>
    </xf>
    <xf numFmtId="165" fontId="6" fillId="4" borderId="16" xfId="0" applyNumberFormat="1" applyFont="1" applyFill="1" applyBorder="1" applyAlignment="1">
      <alignment horizontal="left" vertical="center"/>
    </xf>
    <xf numFmtId="0" fontId="28" fillId="4" borderId="0" xfId="0" applyFont="1" applyFill="1" applyAlignment="1">
      <alignment horizontal="left" vertical="center" wrapText="1"/>
    </xf>
    <xf numFmtId="165" fontId="8" fillId="4" borderId="6" xfId="0" applyNumberFormat="1" applyFont="1" applyFill="1" applyBorder="1" applyAlignment="1">
      <alignment horizontal="left" vertical="center"/>
    </xf>
    <xf numFmtId="0" fontId="11" fillId="4" borderId="6" xfId="0" applyFont="1" applyFill="1" applyBorder="1" applyAlignment="1">
      <alignment horizontal="left" vertical="center"/>
    </xf>
    <xf numFmtId="0" fontId="7" fillId="4" borderId="6" xfId="0" applyFont="1" applyFill="1" applyBorder="1" applyAlignment="1">
      <alignment horizontal="left" vertical="center"/>
    </xf>
    <xf numFmtId="0" fontId="6" fillId="4" borderId="6" xfId="0" applyFont="1" applyFill="1" applyBorder="1" applyAlignment="1">
      <alignment horizontal="center" vertical="center"/>
    </xf>
    <xf numFmtId="4" fontId="10" fillId="4" borderId="7" xfId="0" applyNumberFormat="1" applyFont="1" applyFill="1" applyBorder="1" applyAlignment="1">
      <alignment horizontal="right" vertical="center"/>
    </xf>
    <xf numFmtId="165" fontId="8" fillId="4" borderId="16" xfId="0" applyNumberFormat="1" applyFont="1" applyFill="1" applyBorder="1" applyAlignment="1">
      <alignment horizontal="left" vertical="center" wrapText="1"/>
    </xf>
    <xf numFmtId="165" fontId="8" fillId="4" borderId="6" xfId="0" applyNumberFormat="1" applyFont="1" applyFill="1" applyBorder="1" applyAlignment="1">
      <alignment horizontal="left" vertical="center" wrapText="1"/>
    </xf>
    <xf numFmtId="0" fontId="30" fillId="4" borderId="0" xfId="0" applyFont="1" applyFill="1" applyAlignment="1">
      <alignment vertical="center" wrapText="1"/>
    </xf>
    <xf numFmtId="4" fontId="10" fillId="4" borderId="6" xfId="0" applyNumberFormat="1" applyFont="1" applyFill="1" applyBorder="1" applyAlignment="1">
      <alignment horizontal="right" vertical="center"/>
    </xf>
    <xf numFmtId="164" fontId="7" fillId="4" borderId="6" xfId="1" applyFont="1" applyFill="1" applyBorder="1" applyAlignment="1">
      <alignment horizontal="center" vertical="center"/>
    </xf>
    <xf numFmtId="4" fontId="10" fillId="4" borderId="4" xfId="0" applyNumberFormat="1" applyFont="1" applyFill="1" applyBorder="1" applyAlignment="1">
      <alignment horizontal="right" vertical="center"/>
    </xf>
    <xf numFmtId="165" fontId="7" fillId="4" borderId="4" xfId="0" applyNumberFormat="1" applyFont="1" applyFill="1" applyBorder="1" applyAlignment="1">
      <alignment horizontal="center" vertical="center"/>
    </xf>
    <xf numFmtId="165" fontId="11" fillId="4" borderId="16" xfId="0" applyNumberFormat="1" applyFont="1" applyFill="1" applyBorder="1" applyAlignment="1">
      <alignment horizontal="left" vertical="center"/>
    </xf>
    <xf numFmtId="0" fontId="31" fillId="4" borderId="0" xfId="0" applyFont="1" applyFill="1" applyAlignment="1">
      <alignment vertical="center" wrapText="1"/>
    </xf>
    <xf numFmtId="0" fontId="29" fillId="4" borderId="0" xfId="0" applyFont="1" applyFill="1" applyAlignment="1">
      <alignment horizontal="center" vertical="center" wrapText="1"/>
    </xf>
    <xf numFmtId="0" fontId="29" fillId="4" borderId="0" xfId="0" applyFont="1" applyFill="1" applyAlignment="1">
      <alignment horizontal="left" vertical="center" wrapText="1"/>
    </xf>
    <xf numFmtId="0" fontId="32" fillId="4" borderId="0" xfId="0" applyFont="1" applyFill="1" applyAlignment="1">
      <alignment horizontal="left" vertical="center" wrapText="1"/>
    </xf>
    <xf numFmtId="0" fontId="11" fillId="4" borderId="6" xfId="0" applyFont="1" applyFill="1" applyBorder="1" applyAlignment="1">
      <alignment horizontal="center" vertical="center" wrapText="1"/>
    </xf>
    <xf numFmtId="0" fontId="33" fillId="4" borderId="0" xfId="0" applyFont="1" applyFill="1" applyAlignment="1">
      <alignment horizontal="left" vertical="center" wrapText="1"/>
    </xf>
    <xf numFmtId="164" fontId="0" fillId="4" borderId="6" xfId="1" applyFont="1" applyFill="1" applyBorder="1" applyAlignment="1">
      <alignment horizontal="center"/>
    </xf>
    <xf numFmtId="0" fontId="18" fillId="0" borderId="0" xfId="0" applyFont="1" applyAlignment="1">
      <alignment horizontal="center"/>
    </xf>
    <xf numFmtId="165" fontId="7" fillId="4" borderId="6" xfId="0" applyNumberFormat="1" applyFont="1" applyFill="1" applyBorder="1" applyAlignment="1">
      <alignment horizontal="center" vertical="center"/>
    </xf>
    <xf numFmtId="0" fontId="11" fillId="4" borderId="10" xfId="0" applyFont="1" applyFill="1" applyBorder="1" applyAlignment="1">
      <alignment horizontal="left" vertical="center"/>
    </xf>
    <xf numFmtId="0" fontId="11" fillId="4" borderId="8" xfId="0" applyFont="1" applyFill="1" applyBorder="1" applyAlignment="1">
      <alignment horizontal="left" vertical="center"/>
    </xf>
    <xf numFmtId="0" fontId="11" fillId="4" borderId="8" xfId="0" applyFont="1" applyFill="1" applyBorder="1" applyAlignment="1">
      <alignment vertical="center"/>
    </xf>
    <xf numFmtId="164" fontId="11" fillId="4" borderId="8" xfId="1" applyFont="1" applyFill="1" applyBorder="1" applyAlignment="1">
      <alignment horizontal="left" vertical="center" wrapText="1"/>
    </xf>
    <xf numFmtId="0" fontId="7" fillId="4" borderId="16" xfId="0" applyFont="1" applyFill="1" applyBorder="1" applyAlignment="1">
      <alignment horizontal="left" vertical="center"/>
    </xf>
    <xf numFmtId="0" fontId="11" fillId="4" borderId="16" xfId="0" applyFont="1" applyFill="1" applyBorder="1" applyAlignment="1">
      <alignment vertical="center"/>
    </xf>
    <xf numFmtId="0" fontId="10" fillId="4" borderId="16" xfId="0" applyFont="1" applyFill="1" applyBorder="1" applyAlignment="1">
      <alignment horizontal="left" vertical="center" wrapText="1"/>
    </xf>
    <xf numFmtId="165" fontId="7" fillId="4" borderId="19" xfId="0" applyNumberFormat="1" applyFont="1" applyFill="1" applyBorder="1" applyAlignment="1">
      <alignment horizontal="center" vertical="center"/>
    </xf>
    <xf numFmtId="164" fontId="10" fillId="4" borderId="19" xfId="1" applyFont="1" applyFill="1" applyBorder="1" applyAlignment="1">
      <alignment horizontal="right" vertical="center"/>
    </xf>
    <xf numFmtId="0" fontId="7" fillId="4" borderId="20" xfId="0" applyFont="1" applyFill="1" applyBorder="1" applyAlignment="1">
      <alignment horizontal="left" vertical="center"/>
    </xf>
    <xf numFmtId="0" fontId="34" fillId="4" borderId="0" xfId="0" applyFont="1" applyFill="1" applyAlignment="1">
      <alignment vertical="center"/>
    </xf>
    <xf numFmtId="0" fontId="18" fillId="0" borderId="0" xfId="0" applyFont="1"/>
    <xf numFmtId="0" fontId="36" fillId="0" borderId="0" xfId="0" applyFont="1"/>
    <xf numFmtId="0" fontId="18" fillId="0" borderId="0" xfId="0" applyFont="1" applyAlignment="1">
      <alignment horizontal="left"/>
    </xf>
    <xf numFmtId="4" fontId="18" fillId="4" borderId="0" xfId="0" applyNumberFormat="1" applyFont="1" applyFill="1"/>
    <xf numFmtId="4" fontId="36" fillId="4" borderId="0" xfId="0" applyNumberFormat="1" applyFont="1" applyFill="1"/>
    <xf numFmtId="0" fontId="18" fillId="4" borderId="0" xfId="0" applyFont="1" applyFill="1"/>
    <xf numFmtId="0" fontId="37" fillId="0" borderId="0" xfId="0" applyFont="1"/>
    <xf numFmtId="0" fontId="36" fillId="4" borderId="0" xfId="0" applyFont="1" applyFill="1"/>
    <xf numFmtId="0" fontId="38" fillId="4" borderId="0" xfId="0" applyFont="1" applyFill="1"/>
    <xf numFmtId="0" fontId="39" fillId="4" borderId="0" xfId="0" applyFont="1" applyFill="1"/>
    <xf numFmtId="0" fontId="40" fillId="4" borderId="0" xfId="0" applyFont="1" applyFill="1" applyAlignment="1">
      <alignment horizontal="center" vertical="center"/>
    </xf>
    <xf numFmtId="165" fontId="11" fillId="4" borderId="6" xfId="0" applyNumberFormat="1" applyFont="1" applyFill="1" applyBorder="1" applyAlignment="1">
      <alignment horizontal="center" vertical="center"/>
    </xf>
    <xf numFmtId="0" fontId="11" fillId="4" borderId="6" xfId="0" applyFont="1" applyFill="1" applyBorder="1" applyAlignment="1">
      <alignment vertical="center" wrapText="1"/>
    </xf>
    <xf numFmtId="0" fontId="18" fillId="0" borderId="0" xfId="0" applyFont="1" applyAlignment="1">
      <alignment horizontal="right"/>
    </xf>
    <xf numFmtId="0" fontId="36" fillId="0" borderId="0" xfId="0" applyFont="1" applyAlignment="1">
      <alignment horizontal="right"/>
    </xf>
    <xf numFmtId="0" fontId="36" fillId="0" borderId="0" xfId="0" applyFont="1" applyAlignment="1">
      <alignment horizontal="center"/>
    </xf>
    <xf numFmtId="164" fontId="6" fillId="4" borderId="8" xfId="1" applyFont="1" applyFill="1" applyBorder="1" applyAlignment="1">
      <alignment horizontal="left" vertical="center" wrapText="1"/>
    </xf>
    <xf numFmtId="0" fontId="11" fillId="4" borderId="16" xfId="0" applyFont="1" applyFill="1" applyBorder="1" applyAlignment="1">
      <alignment vertical="center" wrapText="1"/>
    </xf>
    <xf numFmtId="0" fontId="11" fillId="4" borderId="27" xfId="0" applyFont="1" applyFill="1" applyBorder="1" applyAlignment="1">
      <alignment vertical="center"/>
    </xf>
    <xf numFmtId="0" fontId="23" fillId="4" borderId="19" xfId="0" applyFont="1" applyFill="1" applyBorder="1" applyAlignment="1">
      <alignment vertical="center" wrapText="1"/>
    </xf>
    <xf numFmtId="0" fontId="11" fillId="4" borderId="19" xfId="0" applyFont="1" applyFill="1" applyBorder="1" applyAlignment="1">
      <alignment horizontal="center" vertical="center"/>
    </xf>
    <xf numFmtId="164" fontId="10" fillId="4" borderId="25" xfId="1" applyFont="1" applyFill="1" applyBorder="1" applyAlignment="1">
      <alignment horizontal="right" vertical="center"/>
    </xf>
    <xf numFmtId="0" fontId="27" fillId="0" borderId="0" xfId="0" applyFont="1" applyAlignment="1">
      <alignment horizontal="center" vertical="center"/>
    </xf>
    <xf numFmtId="0" fontId="17" fillId="0" borderId="0" xfId="0" applyFont="1" applyAlignment="1">
      <alignment horizontal="center"/>
    </xf>
    <xf numFmtId="0" fontId="25" fillId="0" borderId="0" xfId="0" applyFont="1" applyAlignment="1">
      <alignment horizontal="center"/>
    </xf>
    <xf numFmtId="0" fontId="18" fillId="0" borderId="0" xfId="0" applyFont="1" applyAlignment="1">
      <alignment horizontal="center" vertical="center"/>
    </xf>
    <xf numFmtId="0" fontId="26" fillId="0" borderId="0" xfId="0" applyFont="1" applyAlignment="1">
      <alignment horizontal="center" vertical="center"/>
    </xf>
    <xf numFmtId="0" fontId="4" fillId="2" borderId="11"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33" fillId="4" borderId="0" xfId="0" applyFont="1" applyFill="1" applyAlignment="1">
      <alignment horizontal="left" vertical="center" wrapText="1"/>
    </xf>
    <xf numFmtId="0" fontId="34" fillId="4" borderId="0" xfId="0" applyFont="1" applyFill="1" applyAlignment="1">
      <alignment horizontal="left" vertical="center"/>
    </xf>
    <xf numFmtId="0" fontId="5" fillId="4" borderId="21"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24" fillId="4" borderId="3" xfId="0" applyFont="1" applyFill="1" applyBorder="1" applyAlignment="1">
      <alignment horizontal="center" vertical="center" wrapText="1"/>
    </xf>
    <xf numFmtId="0" fontId="24" fillId="4" borderId="22" xfId="0" applyFont="1" applyFill="1" applyBorder="1" applyAlignment="1">
      <alignment horizontal="center" vertical="center" wrapText="1"/>
    </xf>
    <xf numFmtId="0" fontId="24" fillId="4" borderId="19" xfId="0" applyFont="1" applyFill="1" applyBorder="1" applyAlignment="1">
      <alignment horizontal="center" vertical="center" wrapText="1"/>
    </xf>
    <xf numFmtId="0" fontId="24" fillId="4" borderId="23" xfId="0" applyFont="1" applyFill="1" applyBorder="1" applyAlignment="1">
      <alignment horizontal="center" vertical="center" wrapText="1"/>
    </xf>
    <xf numFmtId="0" fontId="24" fillId="4" borderId="25" xfId="0" applyFont="1" applyFill="1" applyBorder="1" applyAlignment="1">
      <alignment horizontal="center" vertical="center" wrapText="1"/>
    </xf>
    <xf numFmtId="0" fontId="32" fillId="4" borderId="0" xfId="0" applyFont="1" applyFill="1" applyAlignment="1">
      <alignment horizontal="left" vertical="center" wrapText="1"/>
    </xf>
    <xf numFmtId="0" fontId="3" fillId="4" borderId="0" xfId="0" applyFont="1" applyFill="1" applyAlignment="1">
      <alignment horizontal="center" vertical="center"/>
    </xf>
    <xf numFmtId="0" fontId="4" fillId="4" borderId="28"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29" xfId="0" applyFont="1" applyFill="1" applyBorder="1" applyAlignment="1">
      <alignment horizontal="center" vertical="center" wrapText="1"/>
    </xf>
    <xf numFmtId="0" fontId="4" fillId="4" borderId="26" xfId="0" applyFont="1" applyFill="1" applyBorder="1" applyAlignment="1">
      <alignment horizontal="center" vertical="center" wrapText="1"/>
    </xf>
    <xf numFmtId="0" fontId="4" fillId="4" borderId="30"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25" fillId="0" borderId="0" xfId="0" applyFont="1" applyAlignment="1">
      <alignment horizontal="center" vertical="center"/>
    </xf>
  </cellXfs>
  <cellStyles count="3">
    <cellStyle name="Millares" xfId="1" builtinId="3"/>
    <cellStyle name="Moneda 2" xfId="2" xr:uid="{00000000-0005-0000-0000-000001000000}"/>
    <cellStyle name="Normal" xfId="0" builtinId="0"/>
  </cellStyles>
  <dxfs count="0"/>
  <tableStyles count="0" defaultTableStyle="TableStyleMedium2" defaultPivotStyle="PivotStyleLight16"/>
  <colors>
    <mruColors>
      <color rgb="FF1207F7"/>
      <color rgb="FFFDD7F0"/>
      <color rgb="FF6A310A"/>
      <color rgb="FF503B00"/>
      <color rgb="FFF977CE"/>
      <color rgb="FFFCBAE6"/>
      <color rgb="FF007E39"/>
      <color rgb="FFFFD13F"/>
      <color rgb="FFFFDE75"/>
      <color rgb="FF81D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4318001</xdr:colOff>
      <xdr:row>0</xdr:row>
      <xdr:rowOff>134938</xdr:rowOff>
    </xdr:from>
    <xdr:to>
      <xdr:col>6</xdr:col>
      <xdr:colOff>588964</xdr:colOff>
      <xdr:row>5</xdr:row>
      <xdr:rowOff>95250</xdr:rowOff>
    </xdr:to>
    <xdr:pic>
      <xdr:nvPicPr>
        <xdr:cNvPr id="2" name="Imagen 1" descr="C:\Users\Contabilidad\Downloads\TAMAÑO MINIMO IVC CONSEJO.png">
          <a:extLst>
            <a:ext uri="{FF2B5EF4-FFF2-40B4-BE49-F238E27FC236}">
              <a16:creationId xmlns:a16="http://schemas.microsoft.com/office/drawing/2014/main" id="{14C06BC3-936D-4B5A-9D0E-CA43F0C81DA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75751" y="134938"/>
          <a:ext cx="1467380" cy="1378479"/>
        </a:xfrm>
        <a:prstGeom prst="rect">
          <a:avLst/>
        </a:prstGeom>
        <a:noFill/>
        <a:ln w="9525">
          <a:noFill/>
          <a:miter lim="800000"/>
          <a:headEnd/>
          <a:tailEnd/>
        </a:ln>
      </xdr:spPr>
    </xdr:pic>
    <xdr:clientData/>
  </xdr:twoCellAnchor>
  <xdr:twoCellAnchor editAs="oneCell">
    <xdr:from>
      <xdr:col>0</xdr:col>
      <xdr:colOff>485775</xdr:colOff>
      <xdr:row>0</xdr:row>
      <xdr:rowOff>0</xdr:rowOff>
    </xdr:from>
    <xdr:to>
      <xdr:col>3</xdr:col>
      <xdr:colOff>105833</xdr:colOff>
      <xdr:row>5</xdr:row>
      <xdr:rowOff>104775</xdr:rowOff>
    </xdr:to>
    <xdr:pic>
      <xdr:nvPicPr>
        <xdr:cNvPr id="3" name="Imagen 2">
          <a:extLst>
            <a:ext uri="{FF2B5EF4-FFF2-40B4-BE49-F238E27FC236}">
              <a16:creationId xmlns:a16="http://schemas.microsoft.com/office/drawing/2014/main" id="{F98B4497-F0FE-4D13-8130-DD902584914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5775" y="0"/>
          <a:ext cx="2308225" cy="152294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323851</xdr:colOff>
      <xdr:row>47</xdr:row>
      <xdr:rowOff>28576</xdr:rowOff>
    </xdr:from>
    <xdr:to>
      <xdr:col>7</xdr:col>
      <xdr:colOff>485775</xdr:colOff>
      <xdr:row>49</xdr:row>
      <xdr:rowOff>28575</xdr:rowOff>
    </xdr:to>
    <xdr:sp macro="" textlink="">
      <xdr:nvSpPr>
        <xdr:cNvPr id="2" name="Flecha: hacia abajo 1">
          <a:extLst>
            <a:ext uri="{FF2B5EF4-FFF2-40B4-BE49-F238E27FC236}">
              <a16:creationId xmlns:a16="http://schemas.microsoft.com/office/drawing/2014/main" id="{91822B96-52A5-4EB3-9EB5-7F8857007E52}"/>
            </a:ext>
          </a:extLst>
        </xdr:cNvPr>
        <xdr:cNvSpPr/>
      </xdr:nvSpPr>
      <xdr:spPr>
        <a:xfrm>
          <a:off x="10496551" y="28689301"/>
          <a:ext cx="161924" cy="39052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9</xdr:col>
      <xdr:colOff>371475</xdr:colOff>
      <xdr:row>47</xdr:row>
      <xdr:rowOff>28575</xdr:rowOff>
    </xdr:from>
    <xdr:to>
      <xdr:col>9</xdr:col>
      <xdr:colOff>523875</xdr:colOff>
      <xdr:row>49</xdr:row>
      <xdr:rowOff>57150</xdr:rowOff>
    </xdr:to>
    <xdr:sp macro="" textlink="">
      <xdr:nvSpPr>
        <xdr:cNvPr id="3" name="Flecha: hacia abajo 2">
          <a:extLst>
            <a:ext uri="{FF2B5EF4-FFF2-40B4-BE49-F238E27FC236}">
              <a16:creationId xmlns:a16="http://schemas.microsoft.com/office/drawing/2014/main" id="{5EAF2885-9AF1-4A0B-AAD9-DD1DB7DEBC3F}"/>
            </a:ext>
          </a:extLst>
        </xdr:cNvPr>
        <xdr:cNvSpPr/>
      </xdr:nvSpPr>
      <xdr:spPr>
        <a:xfrm>
          <a:off x="12258675" y="28689300"/>
          <a:ext cx="152400" cy="4191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10</xdr:col>
      <xdr:colOff>352426</xdr:colOff>
      <xdr:row>47</xdr:row>
      <xdr:rowOff>19050</xdr:rowOff>
    </xdr:from>
    <xdr:to>
      <xdr:col>10</xdr:col>
      <xdr:colOff>495300</xdr:colOff>
      <xdr:row>49</xdr:row>
      <xdr:rowOff>9525</xdr:rowOff>
    </xdr:to>
    <xdr:sp macro="" textlink="">
      <xdr:nvSpPr>
        <xdr:cNvPr id="4" name="Flecha: hacia abajo 3">
          <a:extLst>
            <a:ext uri="{FF2B5EF4-FFF2-40B4-BE49-F238E27FC236}">
              <a16:creationId xmlns:a16="http://schemas.microsoft.com/office/drawing/2014/main" id="{0D462952-44AF-4846-A064-F24AC6BE5803}"/>
            </a:ext>
          </a:extLst>
        </xdr:cNvPr>
        <xdr:cNvSpPr/>
      </xdr:nvSpPr>
      <xdr:spPr>
        <a:xfrm>
          <a:off x="13115926" y="28679775"/>
          <a:ext cx="142874"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editAs="oneCell">
    <xdr:from>
      <xdr:col>8</xdr:col>
      <xdr:colOff>503765</xdr:colOff>
      <xdr:row>1</xdr:row>
      <xdr:rowOff>27518</xdr:rowOff>
    </xdr:from>
    <xdr:to>
      <xdr:col>10</xdr:col>
      <xdr:colOff>130173</xdr:colOff>
      <xdr:row>6</xdr:row>
      <xdr:rowOff>57150</xdr:rowOff>
    </xdr:to>
    <xdr:pic>
      <xdr:nvPicPr>
        <xdr:cNvPr id="5" name="Imagen 4" descr="C:\Users\Contabilidad\Downloads\TAMAÑO MINIMO IVC CONSEJO.png">
          <a:extLst>
            <a:ext uri="{FF2B5EF4-FFF2-40B4-BE49-F238E27FC236}">
              <a16:creationId xmlns:a16="http://schemas.microsoft.com/office/drawing/2014/main" id="{ED944380-A794-4AFD-8E9E-DED9AFD1EFA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628965" y="446618"/>
          <a:ext cx="1264708" cy="1125007"/>
        </a:xfrm>
        <a:prstGeom prst="rect">
          <a:avLst/>
        </a:prstGeom>
        <a:noFill/>
        <a:ln w="9525">
          <a:noFill/>
          <a:miter lim="800000"/>
          <a:headEnd/>
          <a:tailEnd/>
        </a:ln>
      </xdr:spPr>
    </xdr:pic>
    <xdr:clientData/>
  </xdr:twoCellAnchor>
  <xdr:twoCellAnchor editAs="oneCell">
    <xdr:from>
      <xdr:col>1</xdr:col>
      <xdr:colOff>352425</xdr:colOff>
      <xdr:row>0</xdr:row>
      <xdr:rowOff>171449</xdr:rowOff>
    </xdr:from>
    <xdr:to>
      <xdr:col>3</xdr:col>
      <xdr:colOff>866775</xdr:colOff>
      <xdr:row>6</xdr:row>
      <xdr:rowOff>0</xdr:rowOff>
    </xdr:to>
    <xdr:pic>
      <xdr:nvPicPr>
        <xdr:cNvPr id="6" name="Imagen 5">
          <a:extLst>
            <a:ext uri="{FF2B5EF4-FFF2-40B4-BE49-F238E27FC236}">
              <a16:creationId xmlns:a16="http://schemas.microsoft.com/office/drawing/2014/main" id="{7F3B28C0-0A7B-4AA7-8D18-1A955482DC5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0" y="171449"/>
          <a:ext cx="2038350" cy="1343026"/>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0CAA0-6CD3-4972-9965-D282336894C9}">
  <dimension ref="A1:G62"/>
  <sheetViews>
    <sheetView topLeftCell="A46" zoomScale="90" zoomScaleNormal="90" workbookViewId="0">
      <selection activeCell="A6" sqref="A6:G6"/>
    </sheetView>
  </sheetViews>
  <sheetFormatPr baseColWidth="10" defaultRowHeight="15" x14ac:dyDescent="0.25"/>
  <cols>
    <col min="3" max="3" width="17.42578125" customWidth="1"/>
    <col min="4" max="4" width="32.5703125" customWidth="1"/>
    <col min="5" max="5" width="65.140625" customWidth="1"/>
    <col min="6" max="6" width="12.85546875" customWidth="1"/>
  </cols>
  <sheetData>
    <row r="1" spans="1:7" ht="33" x14ac:dyDescent="0.6">
      <c r="A1" s="107"/>
      <c r="B1" s="107"/>
      <c r="C1" s="107"/>
      <c r="D1" s="107"/>
      <c r="E1" s="107"/>
      <c r="F1" s="107"/>
      <c r="G1" s="107"/>
    </row>
    <row r="2" spans="1:7" ht="23.25" customHeight="1" x14ac:dyDescent="0.35">
      <c r="A2" s="108" t="s">
        <v>0</v>
      </c>
      <c r="B2" s="108"/>
      <c r="C2" s="108"/>
      <c r="D2" s="108"/>
      <c r="E2" s="108"/>
      <c r="F2" s="108"/>
      <c r="G2" s="108"/>
    </row>
    <row r="3" spans="1:7" ht="20.25" customHeight="1" x14ac:dyDescent="0.25">
      <c r="A3" s="109" t="s">
        <v>25</v>
      </c>
      <c r="B3" s="109"/>
      <c r="C3" s="109"/>
      <c r="D3" s="109"/>
      <c r="E3" s="109"/>
      <c r="F3" s="109"/>
      <c r="G3" s="109"/>
    </row>
    <row r="4" spans="1:7" ht="17.25" customHeight="1" x14ac:dyDescent="0.25">
      <c r="A4" s="109" t="s">
        <v>13</v>
      </c>
      <c r="B4" s="109"/>
      <c r="C4" s="109"/>
      <c r="D4" s="109"/>
      <c r="E4" s="109"/>
      <c r="F4" s="109"/>
      <c r="G4" s="109"/>
    </row>
    <row r="5" spans="1:7" ht="17.25" customHeight="1" x14ac:dyDescent="0.25">
      <c r="A5" s="110" t="s">
        <v>42</v>
      </c>
      <c r="B5" s="110"/>
      <c r="C5" s="110"/>
      <c r="D5" s="110"/>
      <c r="E5" s="110"/>
      <c r="F5" s="110"/>
      <c r="G5" s="110"/>
    </row>
    <row r="6" spans="1:7" ht="17.25" customHeight="1" x14ac:dyDescent="0.25">
      <c r="A6" s="106" t="s">
        <v>43</v>
      </c>
      <c r="B6" s="106"/>
      <c r="C6" s="106"/>
      <c r="D6" s="106"/>
      <c r="E6" s="106"/>
      <c r="F6" s="106"/>
      <c r="G6" s="106"/>
    </row>
    <row r="7" spans="1:7" ht="9.75" customHeight="1" x14ac:dyDescent="0.25">
      <c r="A7" s="41"/>
      <c r="B7" s="41"/>
      <c r="C7" s="41"/>
      <c r="D7" s="41"/>
      <c r="E7" s="41"/>
      <c r="F7" s="41"/>
      <c r="G7" s="41"/>
    </row>
    <row r="8" spans="1:7" ht="22.5" customHeight="1" x14ac:dyDescent="0.25">
      <c r="A8" s="109" t="s">
        <v>114</v>
      </c>
      <c r="B8" s="109"/>
      <c r="C8" s="109"/>
      <c r="D8" s="109"/>
      <c r="E8" s="109"/>
      <c r="F8" s="109"/>
      <c r="G8" s="109"/>
    </row>
    <row r="9" spans="1:7" ht="15" customHeight="1" x14ac:dyDescent="0.25">
      <c r="A9" s="109" t="s">
        <v>115</v>
      </c>
      <c r="B9" s="109"/>
      <c r="C9" s="109"/>
      <c r="D9" s="109"/>
      <c r="E9" s="109"/>
      <c r="F9" s="109"/>
      <c r="G9" s="109"/>
    </row>
    <row r="10" spans="1:7" ht="19.5" thickBot="1" x14ac:dyDescent="0.3">
      <c r="B10" s="40"/>
      <c r="C10" s="40"/>
      <c r="D10" s="40"/>
      <c r="E10" s="40"/>
      <c r="F10" s="40"/>
      <c r="G10" s="40"/>
    </row>
    <row r="11" spans="1:7" x14ac:dyDescent="0.25">
      <c r="A11" s="111" t="s">
        <v>33</v>
      </c>
      <c r="B11" s="113" t="s">
        <v>1</v>
      </c>
      <c r="C11" s="113" t="s">
        <v>2</v>
      </c>
      <c r="D11" s="113" t="s">
        <v>3</v>
      </c>
      <c r="E11" s="113" t="s">
        <v>4</v>
      </c>
      <c r="F11" s="115" t="s">
        <v>34</v>
      </c>
      <c r="G11" s="117" t="s">
        <v>5</v>
      </c>
    </row>
    <row r="12" spans="1:7" ht="15.75" thickBot="1" x14ac:dyDescent="0.3">
      <c r="A12" s="112"/>
      <c r="B12" s="114"/>
      <c r="C12" s="114"/>
      <c r="D12" s="114"/>
      <c r="E12" s="114"/>
      <c r="F12" s="116"/>
      <c r="G12" s="118"/>
    </row>
    <row r="13" spans="1:7" ht="22.5" x14ac:dyDescent="0.25">
      <c r="A13" s="20">
        <v>44104</v>
      </c>
      <c r="B13" s="32">
        <v>44104</v>
      </c>
      <c r="C13" s="31" t="s">
        <v>21</v>
      </c>
      <c r="D13" s="17" t="s">
        <v>18</v>
      </c>
      <c r="E13" s="19" t="s">
        <v>22</v>
      </c>
      <c r="F13" s="46" t="s">
        <v>19</v>
      </c>
      <c r="G13" s="28">
        <v>2600</v>
      </c>
    </row>
    <row r="14" spans="1:7" ht="22.5" x14ac:dyDescent="0.25">
      <c r="A14" s="45">
        <v>44169</v>
      </c>
      <c r="B14" s="51">
        <v>44169</v>
      </c>
      <c r="C14" s="52" t="s">
        <v>23</v>
      </c>
      <c r="D14" s="53" t="s">
        <v>18</v>
      </c>
      <c r="E14" s="26" t="s">
        <v>24</v>
      </c>
      <c r="F14" s="54" t="s">
        <v>19</v>
      </c>
      <c r="G14" s="55">
        <v>2640</v>
      </c>
    </row>
    <row r="15" spans="1:7" ht="22.5" x14ac:dyDescent="0.25">
      <c r="A15" s="56" t="s">
        <v>45</v>
      </c>
      <c r="B15" s="57" t="s">
        <v>45</v>
      </c>
      <c r="C15" s="22" t="s">
        <v>29</v>
      </c>
      <c r="D15" s="22" t="s">
        <v>30</v>
      </c>
      <c r="E15" s="47" t="s">
        <v>55</v>
      </c>
      <c r="F15" s="16" t="s">
        <v>31</v>
      </c>
      <c r="G15" s="29">
        <f>810265.65+53839.95-216776.99-53841.65+53839.95+53839.95-216818.84+53807.48+53807.48+53807.48+481.55-547210.25</f>
        <v>99041.759999999893</v>
      </c>
    </row>
    <row r="16" spans="1:7" ht="22.5" x14ac:dyDescent="0.25">
      <c r="A16" s="45">
        <v>44356</v>
      </c>
      <c r="B16" s="21">
        <v>44306</v>
      </c>
      <c r="C16" s="25" t="s">
        <v>44</v>
      </c>
      <c r="D16" s="23" t="s">
        <v>27</v>
      </c>
      <c r="E16" s="15" t="s">
        <v>28</v>
      </c>
      <c r="F16" s="16" t="s">
        <v>14</v>
      </c>
      <c r="G16" s="29">
        <v>79041.81</v>
      </c>
    </row>
    <row r="17" spans="1:7" ht="33.75" x14ac:dyDescent="0.25">
      <c r="A17" s="49">
        <v>45453</v>
      </c>
      <c r="B17" s="21">
        <v>45446</v>
      </c>
      <c r="C17" s="43" t="s">
        <v>62</v>
      </c>
      <c r="D17" s="22" t="s">
        <v>47</v>
      </c>
      <c r="E17" s="48" t="s">
        <v>61</v>
      </c>
      <c r="F17" s="16" t="s">
        <v>48</v>
      </c>
      <c r="G17" s="29">
        <v>331300</v>
      </c>
    </row>
    <row r="18" spans="1:7" ht="22.5" x14ac:dyDescent="0.25">
      <c r="A18" s="49">
        <v>45463</v>
      </c>
      <c r="B18" s="21">
        <v>45397</v>
      </c>
      <c r="C18" s="25" t="s">
        <v>65</v>
      </c>
      <c r="D18" s="23" t="s">
        <v>66</v>
      </c>
      <c r="E18" s="23" t="s">
        <v>67</v>
      </c>
      <c r="F18" s="68" t="s">
        <v>14</v>
      </c>
      <c r="G18" s="29">
        <v>27688.05</v>
      </c>
    </row>
    <row r="19" spans="1:7" ht="22.5" x14ac:dyDescent="0.25">
      <c r="A19" s="63">
        <v>45475</v>
      </c>
      <c r="B19" s="21">
        <v>45461</v>
      </c>
      <c r="C19" s="43" t="s">
        <v>63</v>
      </c>
      <c r="D19" s="23" t="s">
        <v>58</v>
      </c>
      <c r="E19" s="23" t="s">
        <v>64</v>
      </c>
      <c r="F19" s="16" t="s">
        <v>46</v>
      </c>
      <c r="G19" s="42">
        <v>59000</v>
      </c>
    </row>
    <row r="20" spans="1:7" ht="33.75" x14ac:dyDescent="0.25">
      <c r="A20" s="63">
        <v>45471</v>
      </c>
      <c r="B20" s="21">
        <v>45434</v>
      </c>
      <c r="C20" s="25" t="s">
        <v>68</v>
      </c>
      <c r="D20" s="23" t="s">
        <v>69</v>
      </c>
      <c r="E20" s="23" t="s">
        <v>70</v>
      </c>
      <c r="F20" s="68" t="s">
        <v>71</v>
      </c>
      <c r="G20" s="42">
        <v>81228.429999999993</v>
      </c>
    </row>
    <row r="21" spans="1:7" ht="61.5" customHeight="1" x14ac:dyDescent="0.25">
      <c r="A21" s="63">
        <v>45427</v>
      </c>
      <c r="B21" s="21">
        <v>45377</v>
      </c>
      <c r="C21" s="25" t="s">
        <v>122</v>
      </c>
      <c r="D21" s="23" t="s">
        <v>121</v>
      </c>
      <c r="E21" s="23" t="s">
        <v>124</v>
      </c>
      <c r="F21" s="68" t="s">
        <v>123</v>
      </c>
      <c r="G21" s="42">
        <v>34000</v>
      </c>
    </row>
    <row r="22" spans="1:7" x14ac:dyDescent="0.25">
      <c r="A22" s="45">
        <v>45503</v>
      </c>
      <c r="B22" s="95">
        <v>45474</v>
      </c>
      <c r="C22" s="25" t="s">
        <v>85</v>
      </c>
      <c r="D22" s="23" t="s">
        <v>51</v>
      </c>
      <c r="E22" s="48" t="s">
        <v>84</v>
      </c>
      <c r="F22" s="16" t="s">
        <v>52</v>
      </c>
      <c r="G22" s="29">
        <v>1756.8</v>
      </c>
    </row>
    <row r="23" spans="1:7" x14ac:dyDescent="0.25">
      <c r="A23" s="45">
        <v>45503</v>
      </c>
      <c r="B23" s="95">
        <v>45474</v>
      </c>
      <c r="C23" s="25" t="s">
        <v>86</v>
      </c>
      <c r="D23" s="23" t="s">
        <v>51</v>
      </c>
      <c r="E23" s="48" t="s">
        <v>84</v>
      </c>
      <c r="F23" s="16" t="s">
        <v>52</v>
      </c>
      <c r="G23" s="29">
        <v>1598.4</v>
      </c>
    </row>
    <row r="24" spans="1:7" x14ac:dyDescent="0.25">
      <c r="A24" s="45">
        <v>45503</v>
      </c>
      <c r="B24" s="95">
        <v>45474</v>
      </c>
      <c r="C24" s="25" t="s">
        <v>87</v>
      </c>
      <c r="D24" s="23" t="s">
        <v>51</v>
      </c>
      <c r="E24" s="48" t="s">
        <v>84</v>
      </c>
      <c r="F24" s="16" t="s">
        <v>52</v>
      </c>
      <c r="G24" s="29">
        <v>1598.4</v>
      </c>
    </row>
    <row r="25" spans="1:7" ht="22.5" x14ac:dyDescent="0.25">
      <c r="A25" s="45">
        <v>45490</v>
      </c>
      <c r="B25" s="95">
        <v>45477</v>
      </c>
      <c r="C25" s="25" t="s">
        <v>83</v>
      </c>
      <c r="D25" s="23" t="s">
        <v>82</v>
      </c>
      <c r="E25" s="23" t="s">
        <v>113</v>
      </c>
      <c r="F25" s="16" t="s">
        <v>15</v>
      </c>
      <c r="G25" s="29">
        <v>20000</v>
      </c>
    </row>
    <row r="26" spans="1:7" ht="32.25" customHeight="1" x14ac:dyDescent="0.25">
      <c r="A26" s="45">
        <v>45490</v>
      </c>
      <c r="B26" s="95">
        <v>45477</v>
      </c>
      <c r="C26" s="25" t="s">
        <v>120</v>
      </c>
      <c r="D26" s="23" t="s">
        <v>82</v>
      </c>
      <c r="E26" s="23" t="s">
        <v>125</v>
      </c>
      <c r="F26" s="16" t="s">
        <v>15</v>
      </c>
      <c r="G26" s="29">
        <v>20000</v>
      </c>
    </row>
    <row r="27" spans="1:7" ht="22.5" x14ac:dyDescent="0.25">
      <c r="A27" s="45">
        <v>45485</v>
      </c>
      <c r="B27" s="95">
        <v>45478</v>
      </c>
      <c r="C27" s="25" t="s">
        <v>74</v>
      </c>
      <c r="D27" s="23" t="s">
        <v>75</v>
      </c>
      <c r="E27" s="23" t="s">
        <v>76</v>
      </c>
      <c r="F27" s="16" t="s">
        <v>77</v>
      </c>
      <c r="G27" s="29">
        <v>22774</v>
      </c>
    </row>
    <row r="28" spans="1:7" ht="33.75" x14ac:dyDescent="0.25">
      <c r="A28" s="45">
        <v>45490</v>
      </c>
      <c r="B28" s="95">
        <v>45478</v>
      </c>
      <c r="C28" s="25" t="s">
        <v>78</v>
      </c>
      <c r="D28" s="23" t="s">
        <v>49</v>
      </c>
      <c r="E28" s="48" t="s">
        <v>79</v>
      </c>
      <c r="F28" s="68" t="s">
        <v>50</v>
      </c>
      <c r="G28" s="29">
        <v>2735</v>
      </c>
    </row>
    <row r="29" spans="1:7" ht="22.5" x14ac:dyDescent="0.25">
      <c r="A29" s="45">
        <v>45492</v>
      </c>
      <c r="B29" s="95">
        <v>45481</v>
      </c>
      <c r="C29" s="25" t="s">
        <v>81</v>
      </c>
      <c r="D29" s="22" t="s">
        <v>57</v>
      </c>
      <c r="E29" s="48" t="s">
        <v>80</v>
      </c>
      <c r="F29" s="16" t="s">
        <v>54</v>
      </c>
      <c r="G29" s="29">
        <v>19914.060000000001</v>
      </c>
    </row>
    <row r="30" spans="1:7" ht="45" x14ac:dyDescent="0.25">
      <c r="A30" s="45">
        <v>45482</v>
      </c>
      <c r="B30" s="95">
        <v>45482</v>
      </c>
      <c r="C30" s="25" t="s">
        <v>73</v>
      </c>
      <c r="D30" s="23" t="s">
        <v>59</v>
      </c>
      <c r="E30" s="23" t="s">
        <v>60</v>
      </c>
      <c r="F30" s="68" t="s">
        <v>56</v>
      </c>
      <c r="G30" s="29">
        <v>18880</v>
      </c>
    </row>
    <row r="31" spans="1:7" ht="56.25" x14ac:dyDescent="0.25">
      <c r="A31" s="45">
        <v>45506</v>
      </c>
      <c r="B31" s="95">
        <v>45491</v>
      </c>
      <c r="C31" s="25" t="s">
        <v>89</v>
      </c>
      <c r="D31" s="23" t="s">
        <v>88</v>
      </c>
      <c r="E31" s="23" t="s">
        <v>90</v>
      </c>
      <c r="F31" s="68" t="s">
        <v>91</v>
      </c>
      <c r="G31" s="29">
        <v>219716</v>
      </c>
    </row>
    <row r="32" spans="1:7" ht="22.5" x14ac:dyDescent="0.25">
      <c r="A32" s="45">
        <v>45510</v>
      </c>
      <c r="B32" s="95">
        <v>45491</v>
      </c>
      <c r="C32" s="25" t="s">
        <v>108</v>
      </c>
      <c r="D32" s="22" t="s">
        <v>53</v>
      </c>
      <c r="E32" s="48" t="s">
        <v>107</v>
      </c>
      <c r="F32" s="16" t="s">
        <v>54</v>
      </c>
      <c r="G32" s="29">
        <v>1317</v>
      </c>
    </row>
    <row r="33" spans="1:7" ht="22.5" x14ac:dyDescent="0.25">
      <c r="A33" s="45">
        <v>45510</v>
      </c>
      <c r="B33" s="95">
        <v>45491</v>
      </c>
      <c r="C33" s="25" t="s">
        <v>103</v>
      </c>
      <c r="D33" s="22" t="s">
        <v>53</v>
      </c>
      <c r="E33" s="48" t="s">
        <v>106</v>
      </c>
      <c r="F33" s="16" t="s">
        <v>54</v>
      </c>
      <c r="G33" s="29">
        <v>163427.66</v>
      </c>
    </row>
    <row r="34" spans="1:7" ht="22.5" x14ac:dyDescent="0.25">
      <c r="A34" s="45">
        <v>45510</v>
      </c>
      <c r="B34" s="95">
        <v>45491</v>
      </c>
      <c r="C34" s="25" t="s">
        <v>104</v>
      </c>
      <c r="D34" s="22" t="s">
        <v>53</v>
      </c>
      <c r="E34" s="48" t="s">
        <v>105</v>
      </c>
      <c r="F34" s="16" t="s">
        <v>54</v>
      </c>
      <c r="G34" s="29">
        <v>145555.66</v>
      </c>
    </row>
    <row r="35" spans="1:7" ht="72.75" customHeight="1" x14ac:dyDescent="0.25">
      <c r="A35" s="45">
        <v>45506</v>
      </c>
      <c r="B35" s="95">
        <v>45464</v>
      </c>
      <c r="C35" s="25" t="s">
        <v>111</v>
      </c>
      <c r="D35" s="23" t="s">
        <v>75</v>
      </c>
      <c r="E35" s="23" t="s">
        <v>112</v>
      </c>
      <c r="F35" s="16" t="s">
        <v>20</v>
      </c>
      <c r="G35" s="29">
        <v>39766</v>
      </c>
    </row>
    <row r="36" spans="1:7" ht="75" customHeight="1" x14ac:dyDescent="0.25">
      <c r="A36" s="45">
        <v>45510</v>
      </c>
      <c r="B36" s="95">
        <v>45496</v>
      </c>
      <c r="C36" s="25" t="s">
        <v>109</v>
      </c>
      <c r="D36" s="23" t="s">
        <v>59</v>
      </c>
      <c r="E36" s="23" t="s">
        <v>110</v>
      </c>
      <c r="F36" s="68" t="s">
        <v>56</v>
      </c>
      <c r="G36" s="29">
        <v>73278</v>
      </c>
    </row>
    <row r="37" spans="1:7" ht="42.75" customHeight="1" x14ac:dyDescent="0.25">
      <c r="A37" s="45">
        <v>45511</v>
      </c>
      <c r="B37" s="95">
        <v>45500</v>
      </c>
      <c r="C37" s="25" t="s">
        <v>100</v>
      </c>
      <c r="D37" s="96" t="s">
        <v>16</v>
      </c>
      <c r="E37" s="48" t="s">
        <v>99</v>
      </c>
      <c r="F37" s="16" t="s">
        <v>17</v>
      </c>
      <c r="G37" s="29">
        <v>99725.98</v>
      </c>
    </row>
    <row r="38" spans="1:7" ht="32.25" customHeight="1" x14ac:dyDescent="0.25">
      <c r="A38" s="45">
        <v>45511</v>
      </c>
      <c r="B38" s="95">
        <v>45500</v>
      </c>
      <c r="C38" s="25" t="s">
        <v>102</v>
      </c>
      <c r="D38" s="96" t="s">
        <v>16</v>
      </c>
      <c r="E38" s="48" t="s">
        <v>101</v>
      </c>
      <c r="F38" s="16" t="s">
        <v>17</v>
      </c>
      <c r="G38" s="29">
        <v>19274.669999999998</v>
      </c>
    </row>
    <row r="39" spans="1:7" ht="46.5" customHeight="1" x14ac:dyDescent="0.25">
      <c r="A39" s="63">
        <v>45510</v>
      </c>
      <c r="B39" s="95">
        <v>45503</v>
      </c>
      <c r="C39" s="25" t="s">
        <v>117</v>
      </c>
      <c r="D39" s="23" t="s">
        <v>116</v>
      </c>
      <c r="E39" s="23" t="s">
        <v>118</v>
      </c>
      <c r="F39" s="68" t="s">
        <v>119</v>
      </c>
      <c r="G39" s="42">
        <v>171336</v>
      </c>
    </row>
    <row r="40" spans="1:7" ht="36" customHeight="1" x14ac:dyDescent="0.25">
      <c r="A40" s="45">
        <v>45510</v>
      </c>
      <c r="B40" s="95">
        <v>45504</v>
      </c>
      <c r="C40" s="25" t="s">
        <v>93</v>
      </c>
      <c r="D40" s="22" t="s">
        <v>92</v>
      </c>
      <c r="E40" s="48" t="s">
        <v>94</v>
      </c>
      <c r="F40" s="16" t="s">
        <v>54</v>
      </c>
      <c r="G40" s="29">
        <v>2322.9499999999998</v>
      </c>
    </row>
    <row r="41" spans="1:7" ht="32.25" customHeight="1" x14ac:dyDescent="0.25">
      <c r="A41" s="45">
        <v>45510</v>
      </c>
      <c r="B41" s="95">
        <v>45504</v>
      </c>
      <c r="C41" s="25" t="s">
        <v>96</v>
      </c>
      <c r="D41" s="22" t="s">
        <v>92</v>
      </c>
      <c r="E41" s="48" t="s">
        <v>95</v>
      </c>
      <c r="F41" s="16" t="s">
        <v>54</v>
      </c>
      <c r="G41" s="29">
        <v>1378.86</v>
      </c>
    </row>
    <row r="42" spans="1:7" ht="22.5" x14ac:dyDescent="0.25">
      <c r="A42" s="45">
        <v>45510</v>
      </c>
      <c r="B42" s="95">
        <v>45504</v>
      </c>
      <c r="C42" s="25" t="s">
        <v>98</v>
      </c>
      <c r="D42" s="22" t="s">
        <v>92</v>
      </c>
      <c r="E42" s="48" t="s">
        <v>97</v>
      </c>
      <c r="F42" s="16" t="s">
        <v>54</v>
      </c>
      <c r="G42" s="29">
        <v>39990</v>
      </c>
    </row>
    <row r="43" spans="1:7" ht="80.25" customHeight="1" x14ac:dyDescent="0.25">
      <c r="A43" s="45">
        <v>45497</v>
      </c>
      <c r="B43" s="95">
        <v>45498</v>
      </c>
      <c r="C43" s="25" t="s">
        <v>130</v>
      </c>
      <c r="D43" s="22" t="s">
        <v>127</v>
      </c>
      <c r="E43" s="48" t="s">
        <v>126</v>
      </c>
      <c r="F43" s="16" t="s">
        <v>131</v>
      </c>
      <c r="G43" s="29">
        <v>20170.5</v>
      </c>
    </row>
    <row r="44" spans="1:7" ht="74.25" customHeight="1" x14ac:dyDescent="0.25">
      <c r="A44" s="45">
        <v>45497</v>
      </c>
      <c r="B44" s="95">
        <v>45498</v>
      </c>
      <c r="C44" s="25" t="s">
        <v>130</v>
      </c>
      <c r="D44" s="22" t="s">
        <v>129</v>
      </c>
      <c r="E44" s="48" t="s">
        <v>128</v>
      </c>
      <c r="F44" s="16" t="s">
        <v>131</v>
      </c>
      <c r="G44" s="29">
        <v>20170.5</v>
      </c>
    </row>
    <row r="45" spans="1:7" ht="78.75" customHeight="1" x14ac:dyDescent="0.25">
      <c r="A45" s="45">
        <v>45497</v>
      </c>
      <c r="B45" s="95">
        <v>45498</v>
      </c>
      <c r="C45" s="25" t="s">
        <v>130</v>
      </c>
      <c r="D45" s="22" t="s">
        <v>133</v>
      </c>
      <c r="E45" s="48" t="s">
        <v>132</v>
      </c>
      <c r="F45" s="16" t="s">
        <v>131</v>
      </c>
      <c r="G45" s="29">
        <v>20170.5</v>
      </c>
    </row>
    <row r="46" spans="1:7" ht="15.75" thickBot="1" x14ac:dyDescent="0.3">
      <c r="A46" s="9"/>
      <c r="B46" s="11"/>
      <c r="C46" s="10"/>
      <c r="D46" s="11"/>
      <c r="E46" s="11"/>
      <c r="F46" s="11"/>
      <c r="G46" s="30">
        <f>SUM(G13:G45)</f>
        <v>1863396.9899999998</v>
      </c>
    </row>
    <row r="47" spans="1:7" x14ac:dyDescent="0.25">
      <c r="G47" s="2"/>
    </row>
    <row r="48" spans="1:7" x14ac:dyDescent="0.25">
      <c r="G48" s="2"/>
    </row>
    <row r="49" spans="1:7" x14ac:dyDescent="0.25">
      <c r="A49" s="27" t="s">
        <v>135</v>
      </c>
      <c r="B49" s="1"/>
      <c r="C49" s="1"/>
      <c r="D49" s="1"/>
      <c r="E49" s="1"/>
      <c r="F49" s="83"/>
      <c r="G49" s="2"/>
    </row>
    <row r="50" spans="1:7" ht="20.25" customHeight="1" x14ac:dyDescent="0.5">
      <c r="A50" s="27" t="s">
        <v>136</v>
      </c>
      <c r="B50" s="1"/>
      <c r="C50" s="1"/>
      <c r="D50" s="1"/>
      <c r="E50" s="4"/>
      <c r="F50" s="83"/>
      <c r="G50" s="14"/>
    </row>
    <row r="51" spans="1:7" x14ac:dyDescent="0.25">
      <c r="A51" s="27"/>
      <c r="B51" s="1"/>
      <c r="C51" s="1"/>
      <c r="D51" s="1"/>
      <c r="E51" s="1"/>
      <c r="F51" s="1"/>
      <c r="G51" s="2"/>
    </row>
    <row r="52" spans="1:7" x14ac:dyDescent="0.25">
      <c r="B52" s="27"/>
      <c r="C52" s="1"/>
      <c r="D52" s="1"/>
      <c r="E52" s="1"/>
      <c r="F52" s="1"/>
      <c r="G52" s="2"/>
    </row>
    <row r="53" spans="1:7" x14ac:dyDescent="0.25">
      <c r="G53" s="2"/>
    </row>
    <row r="54" spans="1:7" ht="15.75" x14ac:dyDescent="0.25">
      <c r="A54" s="84" t="s">
        <v>6</v>
      </c>
      <c r="B54" s="84"/>
      <c r="C54" s="85"/>
      <c r="D54" s="71" t="s">
        <v>8</v>
      </c>
      <c r="F54" s="97" t="s">
        <v>9</v>
      </c>
      <c r="G54" s="87"/>
    </row>
    <row r="55" spans="1:7" ht="15.75" x14ac:dyDescent="0.25">
      <c r="A55" s="84"/>
      <c r="B55" s="84"/>
      <c r="C55" s="85"/>
      <c r="D55" s="71"/>
      <c r="F55" s="97"/>
      <c r="G55" s="87"/>
    </row>
    <row r="56" spans="1:7" ht="15.75" x14ac:dyDescent="0.25">
      <c r="A56" s="84"/>
      <c r="B56" s="84"/>
      <c r="C56" s="85"/>
      <c r="D56" s="71"/>
      <c r="F56" s="97"/>
      <c r="G56" s="87"/>
    </row>
    <row r="57" spans="1:7" ht="15.75" x14ac:dyDescent="0.25">
      <c r="A57" s="85"/>
      <c r="B57" s="85"/>
      <c r="C57" s="85"/>
      <c r="D57" s="99"/>
      <c r="F57" s="98"/>
      <c r="G57" s="88"/>
    </row>
    <row r="58" spans="1:7" ht="15.75" x14ac:dyDescent="0.25">
      <c r="A58" s="84" t="s">
        <v>134</v>
      </c>
      <c r="B58" s="84"/>
      <c r="C58" s="85"/>
      <c r="D58" s="71" t="s">
        <v>10</v>
      </c>
      <c r="F58" s="97" t="s">
        <v>26</v>
      </c>
      <c r="G58" s="89"/>
    </row>
    <row r="59" spans="1:7" ht="15.75" x14ac:dyDescent="0.25">
      <c r="A59" s="85" t="s">
        <v>32</v>
      </c>
      <c r="B59" s="90"/>
      <c r="C59" s="85"/>
      <c r="D59" s="99" t="s">
        <v>11</v>
      </c>
      <c r="F59" s="98" t="s">
        <v>12</v>
      </c>
      <c r="G59" s="91"/>
    </row>
    <row r="60" spans="1:7" ht="15.75" x14ac:dyDescent="0.25">
      <c r="A60" s="92" t="s">
        <v>137</v>
      </c>
      <c r="B60" s="93"/>
      <c r="C60" s="85"/>
      <c r="D60" s="99" t="s">
        <v>138</v>
      </c>
      <c r="F60" s="98" t="s">
        <v>138</v>
      </c>
      <c r="G60" s="91"/>
    </row>
    <row r="61" spans="1:7" ht="15.75" x14ac:dyDescent="0.25">
      <c r="A61" s="85"/>
      <c r="B61" s="92"/>
      <c r="C61" s="93"/>
      <c r="D61" s="85"/>
      <c r="E61" s="85"/>
      <c r="F61" s="85"/>
      <c r="G61" s="91"/>
    </row>
    <row r="62" spans="1:7" ht="18.75" x14ac:dyDescent="0.25">
      <c r="B62" s="40"/>
      <c r="C62" s="40"/>
      <c r="D62" s="40"/>
      <c r="E62" s="40"/>
      <c r="F62" s="40"/>
      <c r="G62" s="40"/>
    </row>
  </sheetData>
  <mergeCells count="15">
    <mergeCell ref="A8:G8"/>
    <mergeCell ref="A9:G9"/>
    <mergeCell ref="A11:A12"/>
    <mergeCell ref="B11:B12"/>
    <mergeCell ref="C11:C12"/>
    <mergeCell ref="D11:D12"/>
    <mergeCell ref="E11:E12"/>
    <mergeCell ref="F11:F12"/>
    <mergeCell ref="G11:G12"/>
    <mergeCell ref="A6:G6"/>
    <mergeCell ref="A1:G1"/>
    <mergeCell ref="A2:G2"/>
    <mergeCell ref="A3:G3"/>
    <mergeCell ref="A4:G4"/>
    <mergeCell ref="A5:G5"/>
  </mergeCells>
  <phoneticPr fontId="11" type="noConversion"/>
  <pageMargins left="0.7" right="0.7" top="0.75" bottom="0.75" header="0.3" footer="0.3"/>
  <pageSetup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2C8C2-DB7D-407A-A398-8862492CD6EF}">
  <sheetPr>
    <tabColor rgb="FF7030A0"/>
  </sheetPr>
  <dimension ref="A1:N66"/>
  <sheetViews>
    <sheetView tabSelected="1" topLeftCell="A52" workbookViewId="0">
      <selection activeCell="E7" sqref="E7"/>
    </sheetView>
  </sheetViews>
  <sheetFormatPr baseColWidth="10" defaultRowHeight="15" x14ac:dyDescent="0.25"/>
  <cols>
    <col min="1" max="1" width="1.85546875" customWidth="1"/>
    <col min="4" max="4" width="17.42578125" customWidth="1"/>
    <col min="5" max="5" width="29.85546875" customWidth="1"/>
    <col min="6" max="6" width="65.140625" customWidth="1"/>
    <col min="7" max="7" width="12.85546875" customWidth="1"/>
    <col min="8" max="8" width="13" customWidth="1"/>
    <col min="10" max="10" width="13.140625" customWidth="1"/>
    <col min="11" max="11" width="13.28515625" customWidth="1"/>
  </cols>
  <sheetData>
    <row r="1" spans="1:12" ht="33" x14ac:dyDescent="0.6">
      <c r="B1" s="107"/>
      <c r="C1" s="107"/>
      <c r="D1" s="107"/>
      <c r="E1" s="107"/>
      <c r="F1" s="107"/>
      <c r="G1" s="107"/>
      <c r="H1" s="107"/>
      <c r="I1" s="107"/>
      <c r="J1" s="107"/>
      <c r="K1" s="107"/>
    </row>
    <row r="2" spans="1:12" ht="23.25" x14ac:dyDescent="0.25">
      <c r="B2" s="143" t="s">
        <v>0</v>
      </c>
      <c r="C2" s="143"/>
      <c r="D2" s="143"/>
      <c r="E2" s="143"/>
      <c r="F2" s="143"/>
      <c r="G2" s="143"/>
      <c r="H2" s="143"/>
      <c r="I2" s="143"/>
      <c r="J2" s="143"/>
      <c r="K2" s="143"/>
    </row>
    <row r="3" spans="1:12" ht="15.75" x14ac:dyDescent="0.25">
      <c r="B3" s="109" t="s">
        <v>25</v>
      </c>
      <c r="C3" s="109"/>
      <c r="D3" s="109"/>
      <c r="E3" s="109"/>
      <c r="F3" s="109"/>
      <c r="G3" s="109"/>
      <c r="H3" s="109"/>
      <c r="I3" s="109"/>
      <c r="J3" s="109"/>
      <c r="K3" s="109"/>
    </row>
    <row r="4" spans="1:12" ht="15.75" x14ac:dyDescent="0.25">
      <c r="B4" s="109" t="s">
        <v>13</v>
      </c>
      <c r="C4" s="109"/>
      <c r="D4" s="109"/>
      <c r="E4" s="109"/>
      <c r="F4" s="109"/>
      <c r="G4" s="109"/>
      <c r="H4" s="109"/>
      <c r="I4" s="109"/>
      <c r="J4" s="109"/>
      <c r="K4" s="109"/>
    </row>
    <row r="5" spans="1:12" ht="15.75" x14ac:dyDescent="0.25">
      <c r="B5" s="110" t="s">
        <v>42</v>
      </c>
      <c r="C5" s="110"/>
      <c r="D5" s="110"/>
      <c r="E5" s="110"/>
      <c r="F5" s="110"/>
      <c r="G5" s="110"/>
      <c r="H5" s="110"/>
      <c r="I5" s="110"/>
      <c r="J5" s="110"/>
      <c r="K5" s="110"/>
    </row>
    <row r="6" spans="1:12" ht="15.75" x14ac:dyDescent="0.25">
      <c r="B6" s="106" t="s">
        <v>43</v>
      </c>
      <c r="C6" s="106"/>
      <c r="D6" s="106"/>
      <c r="E6" s="106"/>
      <c r="F6" s="106"/>
      <c r="G6" s="106"/>
      <c r="H6" s="106"/>
      <c r="I6" s="106"/>
      <c r="J6" s="106"/>
      <c r="K6" s="106"/>
    </row>
    <row r="7" spans="1:12" ht="15.75" x14ac:dyDescent="0.25">
      <c r="B7" s="41"/>
      <c r="C7" s="41"/>
      <c r="D7" s="41"/>
      <c r="E7" s="41"/>
      <c r="F7" s="41"/>
      <c r="G7" s="41"/>
      <c r="H7" s="41"/>
      <c r="I7" s="41"/>
      <c r="J7" s="41"/>
      <c r="K7" s="41"/>
    </row>
    <row r="8" spans="1:12" ht="15.75" x14ac:dyDescent="0.25">
      <c r="B8" s="109" t="s">
        <v>41</v>
      </c>
      <c r="C8" s="109"/>
      <c r="D8" s="109"/>
      <c r="E8" s="109"/>
      <c r="F8" s="109"/>
      <c r="G8" s="109"/>
      <c r="H8" s="109"/>
      <c r="I8" s="109"/>
      <c r="J8" s="109"/>
      <c r="K8" s="109"/>
    </row>
    <row r="9" spans="1:12" ht="15.75" x14ac:dyDescent="0.25">
      <c r="A9" s="1"/>
      <c r="B9" s="109" t="s">
        <v>35</v>
      </c>
      <c r="C9" s="109"/>
      <c r="D9" s="109"/>
      <c r="E9" s="109"/>
      <c r="F9" s="109"/>
      <c r="G9" s="109"/>
      <c r="H9" s="109"/>
      <c r="I9" s="109"/>
      <c r="J9" s="109"/>
      <c r="K9" s="109"/>
    </row>
    <row r="10" spans="1:12" ht="15.75" x14ac:dyDescent="0.25">
      <c r="B10" s="109" t="s">
        <v>72</v>
      </c>
      <c r="C10" s="109"/>
      <c r="D10" s="109"/>
      <c r="E10" s="109"/>
      <c r="F10" s="109"/>
      <c r="G10" s="109"/>
      <c r="H10" s="109"/>
      <c r="I10" s="109"/>
      <c r="J10" s="109"/>
      <c r="K10" s="109"/>
    </row>
    <row r="11" spans="1:12" ht="19.5" thickBot="1" x14ac:dyDescent="0.3">
      <c r="C11" s="130"/>
      <c r="D11" s="130"/>
      <c r="E11" s="130"/>
      <c r="F11" s="130"/>
      <c r="G11" s="130"/>
      <c r="H11" s="130"/>
      <c r="I11" s="44"/>
      <c r="J11" s="44"/>
      <c r="K11" s="44"/>
    </row>
    <row r="12" spans="1:12" x14ac:dyDescent="0.25">
      <c r="B12" s="131" t="s">
        <v>33</v>
      </c>
      <c r="C12" s="133" t="s">
        <v>1</v>
      </c>
      <c r="D12" s="135" t="s">
        <v>2</v>
      </c>
      <c r="E12" s="137" t="s">
        <v>3</v>
      </c>
      <c r="F12" s="139" t="s">
        <v>4</v>
      </c>
      <c r="G12" s="141" t="s">
        <v>34</v>
      </c>
      <c r="H12" s="121" t="s">
        <v>5</v>
      </c>
      <c r="I12" s="123" t="s">
        <v>36</v>
      </c>
      <c r="J12" s="125" t="s">
        <v>37</v>
      </c>
      <c r="K12" s="127" t="s">
        <v>38</v>
      </c>
      <c r="L12" s="7"/>
    </row>
    <row r="13" spans="1:12" ht="25.5" customHeight="1" thickBot="1" x14ac:dyDescent="0.3">
      <c r="B13" s="132"/>
      <c r="C13" s="134"/>
      <c r="D13" s="136"/>
      <c r="E13" s="138"/>
      <c r="F13" s="140"/>
      <c r="G13" s="142"/>
      <c r="H13" s="122"/>
      <c r="I13" s="124"/>
      <c r="J13" s="126"/>
      <c r="K13" s="128"/>
      <c r="L13" s="8"/>
    </row>
    <row r="14" spans="1:12" ht="32.25" customHeight="1" x14ac:dyDescent="0.25">
      <c r="A14" s="1"/>
      <c r="B14" s="20">
        <v>44104</v>
      </c>
      <c r="C14" s="32">
        <v>44104</v>
      </c>
      <c r="D14" s="73" t="s">
        <v>21</v>
      </c>
      <c r="E14" s="82" t="s">
        <v>18</v>
      </c>
      <c r="F14" s="19" t="s">
        <v>22</v>
      </c>
      <c r="G14" s="46" t="s">
        <v>19</v>
      </c>
      <c r="H14" s="61">
        <v>2600</v>
      </c>
      <c r="I14" s="62">
        <v>44134</v>
      </c>
      <c r="J14" s="33">
        <v>0</v>
      </c>
      <c r="K14" s="28">
        <v>2600</v>
      </c>
      <c r="L14" s="39"/>
    </row>
    <row r="15" spans="1:12" ht="30" customHeight="1" x14ac:dyDescent="0.25">
      <c r="A15" s="1"/>
      <c r="B15" s="45">
        <v>44169</v>
      </c>
      <c r="C15" s="51">
        <v>44169</v>
      </c>
      <c r="D15" s="74" t="s">
        <v>23</v>
      </c>
      <c r="E15" s="77" t="s">
        <v>18</v>
      </c>
      <c r="F15" s="26" t="s">
        <v>24</v>
      </c>
      <c r="G15" s="54" t="s">
        <v>19</v>
      </c>
      <c r="H15" s="59">
        <v>2640</v>
      </c>
      <c r="I15" s="72">
        <v>44200</v>
      </c>
      <c r="J15" s="60">
        <v>0</v>
      </c>
      <c r="K15" s="55">
        <v>2640</v>
      </c>
      <c r="L15" s="39"/>
    </row>
    <row r="16" spans="1:12" ht="34.5" customHeight="1" x14ac:dyDescent="0.25">
      <c r="A16" s="18"/>
      <c r="B16" s="56" t="s">
        <v>45</v>
      </c>
      <c r="C16" s="57" t="s">
        <v>45</v>
      </c>
      <c r="D16" s="75" t="s">
        <v>29</v>
      </c>
      <c r="E16" s="78" t="s">
        <v>30</v>
      </c>
      <c r="F16" s="47" t="s">
        <v>55</v>
      </c>
      <c r="G16" s="16" t="s">
        <v>31</v>
      </c>
      <c r="H16" s="24">
        <f>810265.65+53839.95-216776.99-53841.65+53839.95+53839.95-216818.84+53807.48+53807.48+53807.48+481.55-547210.25</f>
        <v>99041.759999999893</v>
      </c>
      <c r="I16" s="72">
        <v>44407</v>
      </c>
      <c r="J16" s="24"/>
      <c r="K16" s="29">
        <v>99041.76</v>
      </c>
      <c r="L16" s="50"/>
    </row>
    <row r="17" spans="1:14" ht="27.75" customHeight="1" x14ac:dyDescent="0.25">
      <c r="A17" s="18"/>
      <c r="B17" s="45">
        <v>44356</v>
      </c>
      <c r="C17" s="21">
        <v>44306</v>
      </c>
      <c r="D17" s="76" t="s">
        <v>44</v>
      </c>
      <c r="E17" s="79" t="s">
        <v>27</v>
      </c>
      <c r="F17" s="15" t="s">
        <v>28</v>
      </c>
      <c r="G17" s="16" t="s">
        <v>14</v>
      </c>
      <c r="H17" s="24">
        <v>79041.81</v>
      </c>
      <c r="I17" s="72">
        <v>44336</v>
      </c>
      <c r="J17" s="24">
        <v>0</v>
      </c>
      <c r="K17" s="29">
        <v>79041.81</v>
      </c>
      <c r="L17" s="64"/>
    </row>
    <row r="18" spans="1:14" ht="45.75" customHeight="1" x14ac:dyDescent="0.25">
      <c r="A18" s="1"/>
      <c r="B18" s="49">
        <v>45453</v>
      </c>
      <c r="C18" s="21">
        <v>45446</v>
      </c>
      <c r="D18" s="100" t="s">
        <v>62</v>
      </c>
      <c r="E18" s="78" t="s">
        <v>47</v>
      </c>
      <c r="F18" s="48" t="s">
        <v>61</v>
      </c>
      <c r="G18" s="16" t="s">
        <v>48</v>
      </c>
      <c r="H18" s="24">
        <v>331300</v>
      </c>
      <c r="I18" s="72">
        <v>45476</v>
      </c>
      <c r="J18" s="24"/>
      <c r="K18" s="29">
        <v>331300</v>
      </c>
      <c r="L18" s="69"/>
    </row>
    <row r="19" spans="1:14" ht="27.75" customHeight="1" x14ac:dyDescent="0.25">
      <c r="A19" s="1"/>
      <c r="B19" s="49">
        <v>45463</v>
      </c>
      <c r="C19" s="21">
        <v>45397</v>
      </c>
      <c r="D19" s="76" t="s">
        <v>65</v>
      </c>
      <c r="E19" s="79" t="s">
        <v>66</v>
      </c>
      <c r="F19" s="23" t="s">
        <v>67</v>
      </c>
      <c r="G19" s="68" t="s">
        <v>14</v>
      </c>
      <c r="H19" s="24">
        <v>27688.05</v>
      </c>
      <c r="I19" s="72">
        <v>45427</v>
      </c>
      <c r="J19" s="24"/>
      <c r="K19" s="29">
        <v>27688.05</v>
      </c>
      <c r="L19" s="69"/>
    </row>
    <row r="20" spans="1:14" ht="24.95" customHeight="1" x14ac:dyDescent="0.25">
      <c r="A20" s="18"/>
      <c r="B20" s="63">
        <v>45475</v>
      </c>
      <c r="C20" s="21">
        <v>45461</v>
      </c>
      <c r="D20" s="100" t="s">
        <v>63</v>
      </c>
      <c r="E20" s="79" t="s">
        <v>58</v>
      </c>
      <c r="F20" s="23" t="s">
        <v>64</v>
      </c>
      <c r="G20" s="16" t="s">
        <v>46</v>
      </c>
      <c r="H20" s="34">
        <v>59000</v>
      </c>
      <c r="I20" s="72">
        <v>45491</v>
      </c>
      <c r="J20" s="24"/>
      <c r="K20" s="42">
        <v>59000</v>
      </c>
      <c r="L20" s="69"/>
    </row>
    <row r="21" spans="1:14" ht="45" customHeight="1" x14ac:dyDescent="0.25">
      <c r="A21" s="18"/>
      <c r="B21" s="63">
        <v>45471</v>
      </c>
      <c r="C21" s="21">
        <v>45434</v>
      </c>
      <c r="D21" s="76" t="s">
        <v>68</v>
      </c>
      <c r="E21" s="79" t="s">
        <v>69</v>
      </c>
      <c r="F21" s="23" t="s">
        <v>70</v>
      </c>
      <c r="G21" s="68" t="s">
        <v>71</v>
      </c>
      <c r="H21" s="34">
        <v>81228.429999999993</v>
      </c>
      <c r="I21" s="72">
        <v>45465</v>
      </c>
      <c r="J21" s="24">
        <v>0</v>
      </c>
      <c r="K21" s="42">
        <v>81228.429999999993</v>
      </c>
      <c r="L21" s="69"/>
    </row>
    <row r="22" spans="1:14" ht="24.95" customHeight="1" x14ac:dyDescent="0.25">
      <c r="A22" s="18"/>
      <c r="B22" s="63">
        <v>45427</v>
      </c>
      <c r="C22" s="21">
        <v>45377</v>
      </c>
      <c r="D22" s="76" t="s">
        <v>122</v>
      </c>
      <c r="E22" s="79" t="s">
        <v>121</v>
      </c>
      <c r="F22" s="23" t="s">
        <v>124</v>
      </c>
      <c r="G22" s="68" t="s">
        <v>123</v>
      </c>
      <c r="H22" s="34">
        <v>34000</v>
      </c>
      <c r="I22" s="72">
        <v>45408</v>
      </c>
      <c r="J22" s="24"/>
      <c r="K22" s="42">
        <v>34000</v>
      </c>
      <c r="L22" s="67"/>
    </row>
    <row r="23" spans="1:14" ht="24.95" customHeight="1" x14ac:dyDescent="0.25">
      <c r="A23" s="18"/>
      <c r="B23" s="45">
        <v>45503</v>
      </c>
      <c r="C23" s="95">
        <v>45474</v>
      </c>
      <c r="D23" s="76" t="s">
        <v>85</v>
      </c>
      <c r="E23" s="79" t="s">
        <v>51</v>
      </c>
      <c r="F23" s="48" t="s">
        <v>84</v>
      </c>
      <c r="G23" s="16" t="s">
        <v>52</v>
      </c>
      <c r="H23" s="24">
        <v>1756.8</v>
      </c>
      <c r="I23" s="72">
        <v>45505</v>
      </c>
      <c r="J23" s="24"/>
      <c r="K23" s="29">
        <v>1756.8</v>
      </c>
      <c r="L23" s="67"/>
    </row>
    <row r="24" spans="1:14" s="18" customFormat="1" ht="24.95" customHeight="1" x14ac:dyDescent="0.25">
      <c r="B24" s="45">
        <v>45503</v>
      </c>
      <c r="C24" s="95">
        <v>45474</v>
      </c>
      <c r="D24" s="76" t="s">
        <v>86</v>
      </c>
      <c r="E24" s="79" t="s">
        <v>51</v>
      </c>
      <c r="F24" s="48" t="s">
        <v>84</v>
      </c>
      <c r="G24" s="16" t="s">
        <v>52</v>
      </c>
      <c r="H24" s="24">
        <v>1598.4</v>
      </c>
      <c r="I24" s="72">
        <v>45505</v>
      </c>
      <c r="J24" s="24"/>
      <c r="K24" s="29">
        <v>1598.4</v>
      </c>
      <c r="L24" s="119"/>
      <c r="N24" s="58"/>
    </row>
    <row r="25" spans="1:14" s="18" customFormat="1" ht="24.95" customHeight="1" x14ac:dyDescent="0.25">
      <c r="B25" s="45">
        <v>45503</v>
      </c>
      <c r="C25" s="95">
        <v>45474</v>
      </c>
      <c r="D25" s="76" t="s">
        <v>87</v>
      </c>
      <c r="E25" s="79" t="s">
        <v>51</v>
      </c>
      <c r="F25" s="48" t="s">
        <v>84</v>
      </c>
      <c r="G25" s="16" t="s">
        <v>52</v>
      </c>
      <c r="H25" s="24">
        <v>1598.4</v>
      </c>
      <c r="I25" s="72">
        <v>45505</v>
      </c>
      <c r="J25" s="24"/>
      <c r="K25" s="29">
        <v>1598.4</v>
      </c>
      <c r="L25" s="119"/>
      <c r="N25" s="58"/>
    </row>
    <row r="26" spans="1:14" s="18" customFormat="1" ht="24.95" customHeight="1" x14ac:dyDescent="0.25">
      <c r="B26" s="45">
        <v>45490</v>
      </c>
      <c r="C26" s="95">
        <v>45477</v>
      </c>
      <c r="D26" s="76" t="s">
        <v>83</v>
      </c>
      <c r="E26" s="79" t="s">
        <v>82</v>
      </c>
      <c r="F26" s="23" t="s">
        <v>113</v>
      </c>
      <c r="G26" s="16" t="s">
        <v>15</v>
      </c>
      <c r="H26" s="24">
        <v>20000</v>
      </c>
      <c r="I26" s="72">
        <v>45508</v>
      </c>
      <c r="J26" s="24">
        <v>20000</v>
      </c>
      <c r="K26" s="29">
        <v>0</v>
      </c>
      <c r="L26" s="119"/>
      <c r="N26" s="58"/>
    </row>
    <row r="27" spans="1:14" ht="24.95" customHeight="1" x14ac:dyDescent="0.25">
      <c r="A27" s="18"/>
      <c r="B27" s="45">
        <v>45490</v>
      </c>
      <c r="C27" s="95">
        <v>45477</v>
      </c>
      <c r="D27" s="76" t="s">
        <v>120</v>
      </c>
      <c r="E27" s="79" t="s">
        <v>82</v>
      </c>
      <c r="F27" s="23" t="s">
        <v>125</v>
      </c>
      <c r="G27" s="16" t="s">
        <v>15</v>
      </c>
      <c r="H27" s="24">
        <v>20000</v>
      </c>
      <c r="I27" s="72">
        <v>45508</v>
      </c>
      <c r="J27" s="24">
        <v>20000</v>
      </c>
      <c r="K27" s="29">
        <v>0</v>
      </c>
      <c r="L27" s="119"/>
    </row>
    <row r="28" spans="1:14" ht="24.95" customHeight="1" x14ac:dyDescent="0.25">
      <c r="A28" s="18"/>
      <c r="B28" s="45">
        <v>45485</v>
      </c>
      <c r="C28" s="95">
        <v>45478</v>
      </c>
      <c r="D28" s="76" t="s">
        <v>74</v>
      </c>
      <c r="E28" s="79" t="s">
        <v>75</v>
      </c>
      <c r="F28" s="23" t="s">
        <v>76</v>
      </c>
      <c r="G28" s="16" t="s">
        <v>77</v>
      </c>
      <c r="H28" s="24">
        <v>22774</v>
      </c>
      <c r="I28" s="72">
        <v>45510</v>
      </c>
      <c r="J28" s="24"/>
      <c r="K28" s="29">
        <v>22774</v>
      </c>
      <c r="L28" s="119"/>
    </row>
    <row r="29" spans="1:14" ht="35.25" customHeight="1" x14ac:dyDescent="0.25">
      <c r="A29" s="18"/>
      <c r="B29" s="45">
        <v>45490</v>
      </c>
      <c r="C29" s="95">
        <v>45478</v>
      </c>
      <c r="D29" s="76" t="s">
        <v>78</v>
      </c>
      <c r="E29" s="79" t="s">
        <v>49</v>
      </c>
      <c r="F29" s="48" t="s">
        <v>79</v>
      </c>
      <c r="G29" s="68" t="s">
        <v>50</v>
      </c>
      <c r="H29" s="24">
        <v>2735</v>
      </c>
      <c r="I29" s="72">
        <v>45510</v>
      </c>
      <c r="J29" s="24"/>
      <c r="K29" s="29">
        <v>2735</v>
      </c>
      <c r="L29" s="119"/>
    </row>
    <row r="30" spans="1:14" ht="24.95" customHeight="1" x14ac:dyDescent="0.25">
      <c r="A30" s="18"/>
      <c r="B30" s="45">
        <v>45492</v>
      </c>
      <c r="C30" s="95">
        <v>45481</v>
      </c>
      <c r="D30" s="76" t="s">
        <v>81</v>
      </c>
      <c r="E30" s="78" t="s">
        <v>57</v>
      </c>
      <c r="F30" s="48" t="s">
        <v>80</v>
      </c>
      <c r="G30" s="16" t="s">
        <v>54</v>
      </c>
      <c r="H30" s="24">
        <v>19914.060000000001</v>
      </c>
      <c r="I30" s="72">
        <v>45512</v>
      </c>
      <c r="J30" s="24"/>
      <c r="K30" s="29">
        <v>19914.060000000001</v>
      </c>
      <c r="L30" s="69"/>
    </row>
    <row r="31" spans="1:14" ht="54" customHeight="1" x14ac:dyDescent="0.25">
      <c r="A31" s="18"/>
      <c r="B31" s="45">
        <v>45482</v>
      </c>
      <c r="C31" s="95">
        <v>45482</v>
      </c>
      <c r="D31" s="76" t="s">
        <v>73</v>
      </c>
      <c r="E31" s="79" t="s">
        <v>59</v>
      </c>
      <c r="F31" s="23" t="s">
        <v>60</v>
      </c>
      <c r="G31" s="68" t="s">
        <v>56</v>
      </c>
      <c r="H31" s="24">
        <v>18880</v>
      </c>
      <c r="I31" s="72">
        <v>45513</v>
      </c>
      <c r="J31" s="24"/>
      <c r="K31" s="29">
        <v>18880</v>
      </c>
      <c r="L31" s="69"/>
    </row>
    <row r="32" spans="1:14" ht="54" customHeight="1" x14ac:dyDescent="0.25">
      <c r="A32" s="18"/>
      <c r="B32" s="45">
        <v>45506</v>
      </c>
      <c r="C32" s="95">
        <v>45491</v>
      </c>
      <c r="D32" s="76" t="s">
        <v>89</v>
      </c>
      <c r="E32" s="79" t="s">
        <v>88</v>
      </c>
      <c r="F32" s="23" t="s">
        <v>90</v>
      </c>
      <c r="G32" s="68" t="s">
        <v>91</v>
      </c>
      <c r="H32" s="24">
        <v>219716</v>
      </c>
      <c r="I32" s="72">
        <v>45522</v>
      </c>
      <c r="J32" s="24"/>
      <c r="K32" s="29">
        <v>219716</v>
      </c>
      <c r="L32" s="69"/>
    </row>
    <row r="33" spans="2:14" s="18" customFormat="1" ht="24.95" customHeight="1" x14ac:dyDescent="0.25">
      <c r="B33" s="45">
        <v>45510</v>
      </c>
      <c r="C33" s="95">
        <v>45491</v>
      </c>
      <c r="D33" s="76" t="s">
        <v>108</v>
      </c>
      <c r="E33" s="78" t="s">
        <v>53</v>
      </c>
      <c r="F33" s="48" t="s">
        <v>107</v>
      </c>
      <c r="G33" s="16" t="s">
        <v>54</v>
      </c>
      <c r="H33" s="24">
        <v>1317</v>
      </c>
      <c r="I33" s="72">
        <v>45522</v>
      </c>
      <c r="J33" s="24">
        <v>1317</v>
      </c>
      <c r="K33" s="29"/>
      <c r="L33" s="129"/>
      <c r="N33" s="58"/>
    </row>
    <row r="34" spans="2:14" s="18" customFormat="1" ht="24.95" customHeight="1" x14ac:dyDescent="0.25">
      <c r="B34" s="45">
        <v>45510</v>
      </c>
      <c r="C34" s="95">
        <v>45491</v>
      </c>
      <c r="D34" s="76" t="s">
        <v>103</v>
      </c>
      <c r="E34" s="78" t="s">
        <v>53</v>
      </c>
      <c r="F34" s="48" t="s">
        <v>106</v>
      </c>
      <c r="G34" s="16" t="s">
        <v>54</v>
      </c>
      <c r="H34" s="24">
        <v>163427.66</v>
      </c>
      <c r="I34" s="72">
        <v>45522</v>
      </c>
      <c r="J34" s="24">
        <v>163427.66</v>
      </c>
      <c r="K34" s="29"/>
      <c r="L34" s="129"/>
      <c r="N34" s="58"/>
    </row>
    <row r="35" spans="2:14" s="18" customFormat="1" ht="24.95" customHeight="1" x14ac:dyDescent="0.25">
      <c r="B35" s="45">
        <v>45510</v>
      </c>
      <c r="C35" s="95">
        <v>45491</v>
      </c>
      <c r="D35" s="76" t="s">
        <v>104</v>
      </c>
      <c r="E35" s="78" t="s">
        <v>53</v>
      </c>
      <c r="F35" s="48" t="s">
        <v>105</v>
      </c>
      <c r="G35" s="16" t="s">
        <v>54</v>
      </c>
      <c r="H35" s="24">
        <v>145555.66</v>
      </c>
      <c r="I35" s="72">
        <v>45522</v>
      </c>
      <c r="J35" s="24">
        <v>145555.66</v>
      </c>
      <c r="K35" s="29"/>
      <c r="L35" s="129"/>
      <c r="N35" s="58"/>
    </row>
    <row r="36" spans="2:14" s="18" customFormat="1" ht="64.5" customHeight="1" x14ac:dyDescent="0.25">
      <c r="B36" s="45">
        <v>45506</v>
      </c>
      <c r="C36" s="95">
        <v>45464</v>
      </c>
      <c r="D36" s="76" t="s">
        <v>111</v>
      </c>
      <c r="E36" s="79" t="s">
        <v>75</v>
      </c>
      <c r="F36" s="23" t="s">
        <v>112</v>
      </c>
      <c r="G36" s="16" t="s">
        <v>20</v>
      </c>
      <c r="H36" s="24">
        <v>39766</v>
      </c>
      <c r="I36" s="72">
        <v>45494</v>
      </c>
      <c r="J36" s="70"/>
      <c r="K36" s="29">
        <v>39766</v>
      </c>
      <c r="L36" s="67"/>
      <c r="N36" s="58"/>
    </row>
    <row r="37" spans="2:14" s="18" customFormat="1" ht="58.5" customHeight="1" x14ac:dyDescent="0.25">
      <c r="B37" s="45">
        <v>45510</v>
      </c>
      <c r="C37" s="95">
        <v>45496</v>
      </c>
      <c r="D37" s="76" t="s">
        <v>109</v>
      </c>
      <c r="E37" s="79" t="s">
        <v>59</v>
      </c>
      <c r="F37" s="23" t="s">
        <v>110</v>
      </c>
      <c r="G37" s="68" t="s">
        <v>56</v>
      </c>
      <c r="H37" s="24">
        <v>73278</v>
      </c>
      <c r="I37" s="72">
        <v>45527</v>
      </c>
      <c r="J37" s="70"/>
      <c r="K37" s="29">
        <v>73278</v>
      </c>
      <c r="L37" s="67"/>
      <c r="N37" s="58"/>
    </row>
    <row r="38" spans="2:14" s="18" customFormat="1" ht="24.95" customHeight="1" x14ac:dyDescent="0.25">
      <c r="B38" s="45">
        <v>45511</v>
      </c>
      <c r="C38" s="95">
        <v>45500</v>
      </c>
      <c r="D38" s="76" t="s">
        <v>100</v>
      </c>
      <c r="E38" s="101" t="s">
        <v>16</v>
      </c>
      <c r="F38" s="48" t="s">
        <v>99</v>
      </c>
      <c r="G38" s="16" t="s">
        <v>17</v>
      </c>
      <c r="H38" s="24">
        <v>99725.98</v>
      </c>
      <c r="I38" s="72">
        <v>45531</v>
      </c>
      <c r="J38" s="24">
        <v>99725.98</v>
      </c>
      <c r="K38" s="29"/>
      <c r="L38" s="67"/>
      <c r="N38" s="58"/>
    </row>
    <row r="39" spans="2:14" s="18" customFormat="1" ht="39" customHeight="1" x14ac:dyDescent="0.25">
      <c r="B39" s="45">
        <v>45511</v>
      </c>
      <c r="C39" s="95">
        <v>45500</v>
      </c>
      <c r="D39" s="76" t="s">
        <v>102</v>
      </c>
      <c r="E39" s="101" t="s">
        <v>16</v>
      </c>
      <c r="F39" s="48" t="s">
        <v>101</v>
      </c>
      <c r="G39" s="16" t="s">
        <v>17</v>
      </c>
      <c r="H39" s="24">
        <v>19274.669999999998</v>
      </c>
      <c r="I39" s="72">
        <v>45531</v>
      </c>
      <c r="J39" s="24">
        <v>19274.669999999998</v>
      </c>
      <c r="K39" s="29">
        <v>0</v>
      </c>
      <c r="L39" s="67"/>
      <c r="N39" s="58"/>
    </row>
    <row r="40" spans="2:14" s="18" customFormat="1" ht="40.5" customHeight="1" x14ac:dyDescent="0.25">
      <c r="B40" s="63">
        <v>45510</v>
      </c>
      <c r="C40" s="95">
        <v>45503</v>
      </c>
      <c r="D40" s="76" t="s">
        <v>117</v>
      </c>
      <c r="E40" s="79" t="s">
        <v>116</v>
      </c>
      <c r="F40" s="23" t="s">
        <v>118</v>
      </c>
      <c r="G40" s="68" t="s">
        <v>119</v>
      </c>
      <c r="H40" s="34">
        <v>171336</v>
      </c>
      <c r="I40" s="72">
        <v>45534</v>
      </c>
      <c r="J40" s="34">
        <v>171336</v>
      </c>
      <c r="K40" s="29"/>
      <c r="L40" s="66"/>
      <c r="N40" s="58"/>
    </row>
    <row r="41" spans="2:14" s="18" customFormat="1" ht="43.5" customHeight="1" x14ac:dyDescent="0.25">
      <c r="B41" s="45">
        <v>45510</v>
      </c>
      <c r="C41" s="95">
        <v>45504</v>
      </c>
      <c r="D41" s="76" t="s">
        <v>93</v>
      </c>
      <c r="E41" s="78" t="s">
        <v>92</v>
      </c>
      <c r="F41" s="48" t="s">
        <v>94</v>
      </c>
      <c r="G41" s="16" t="s">
        <v>54</v>
      </c>
      <c r="H41" s="24">
        <v>2322.9499999999998</v>
      </c>
      <c r="I41" s="72">
        <v>45535</v>
      </c>
      <c r="J41" s="24">
        <v>2322.9499999999998</v>
      </c>
      <c r="K41" s="29">
        <v>0</v>
      </c>
      <c r="L41" s="66"/>
      <c r="N41" s="58"/>
    </row>
    <row r="42" spans="2:14" s="18" customFormat="1" ht="50.25" customHeight="1" x14ac:dyDescent="0.25">
      <c r="B42" s="45">
        <v>45510</v>
      </c>
      <c r="C42" s="95">
        <v>45504</v>
      </c>
      <c r="D42" s="76" t="s">
        <v>96</v>
      </c>
      <c r="E42" s="78" t="s">
        <v>92</v>
      </c>
      <c r="F42" s="48" t="s">
        <v>95</v>
      </c>
      <c r="G42" s="16" t="s">
        <v>54</v>
      </c>
      <c r="H42" s="24">
        <v>1378.86</v>
      </c>
      <c r="I42" s="72">
        <v>45535</v>
      </c>
      <c r="J42" s="24">
        <v>1378.86</v>
      </c>
      <c r="K42" s="29">
        <v>0</v>
      </c>
      <c r="L42" s="66"/>
      <c r="N42" s="58"/>
    </row>
    <row r="43" spans="2:14" s="18" customFormat="1" ht="41.25" customHeight="1" x14ac:dyDescent="0.25">
      <c r="B43" s="45">
        <v>45510</v>
      </c>
      <c r="C43" s="95">
        <v>45504</v>
      </c>
      <c r="D43" s="76" t="s">
        <v>98</v>
      </c>
      <c r="E43" s="78" t="s">
        <v>92</v>
      </c>
      <c r="F43" s="48" t="s">
        <v>97</v>
      </c>
      <c r="G43" s="16" t="s">
        <v>54</v>
      </c>
      <c r="H43" s="24">
        <v>39990</v>
      </c>
      <c r="I43" s="72">
        <v>45535</v>
      </c>
      <c r="J43" s="24">
        <v>39990</v>
      </c>
      <c r="K43" s="29">
        <v>0</v>
      </c>
      <c r="L43" s="66"/>
      <c r="N43" s="58"/>
    </row>
    <row r="44" spans="2:14" s="18" customFormat="1" ht="81" customHeight="1" x14ac:dyDescent="0.25">
      <c r="B44" s="51">
        <v>45497</v>
      </c>
      <c r="C44" s="95">
        <v>45498</v>
      </c>
      <c r="D44" s="76" t="s">
        <v>130</v>
      </c>
      <c r="E44" s="78" t="s">
        <v>127</v>
      </c>
      <c r="F44" s="48" t="s">
        <v>126</v>
      </c>
      <c r="G44" s="16" t="s">
        <v>131</v>
      </c>
      <c r="H44" s="24">
        <v>20170.5</v>
      </c>
      <c r="I44" s="72">
        <v>45529</v>
      </c>
      <c r="J44" s="24"/>
      <c r="K44" s="29">
        <v>20170.5</v>
      </c>
      <c r="L44" s="66"/>
      <c r="N44" s="58"/>
    </row>
    <row r="45" spans="2:14" s="18" customFormat="1" ht="64.5" customHeight="1" x14ac:dyDescent="0.25">
      <c r="B45" s="51">
        <v>45497</v>
      </c>
      <c r="C45" s="95">
        <v>45498</v>
      </c>
      <c r="D45" s="76" t="s">
        <v>130</v>
      </c>
      <c r="E45" s="78" t="s">
        <v>129</v>
      </c>
      <c r="F45" s="48" t="s">
        <v>128</v>
      </c>
      <c r="G45" s="16" t="s">
        <v>131</v>
      </c>
      <c r="H45" s="24">
        <v>20170.5</v>
      </c>
      <c r="I45" s="72">
        <v>45529</v>
      </c>
      <c r="J45" s="24"/>
      <c r="K45" s="29">
        <v>20170.5</v>
      </c>
      <c r="L45" s="119"/>
      <c r="N45" s="58"/>
    </row>
    <row r="46" spans="2:14" s="18" customFormat="1" ht="79.5" customHeight="1" thickBot="1" x14ac:dyDescent="0.3">
      <c r="B46" s="51">
        <v>45497</v>
      </c>
      <c r="C46" s="95">
        <v>45498</v>
      </c>
      <c r="D46" s="76" t="s">
        <v>130</v>
      </c>
      <c r="E46" s="102" t="s">
        <v>133</v>
      </c>
      <c r="F46" s="103" t="s">
        <v>132</v>
      </c>
      <c r="G46" s="104" t="s">
        <v>131</v>
      </c>
      <c r="H46" s="81">
        <v>20170.5</v>
      </c>
      <c r="I46" s="80">
        <v>45529</v>
      </c>
      <c r="J46" s="81"/>
      <c r="K46" s="105">
        <v>20170.5</v>
      </c>
      <c r="L46" s="119"/>
      <c r="N46" s="58"/>
    </row>
    <row r="47" spans="2:14" ht="18.75" customHeight="1" thickBot="1" x14ac:dyDescent="0.3">
      <c r="H47" s="12">
        <f>SUM(H14:H46)</f>
        <v>1863396.9899999998</v>
      </c>
      <c r="I47" s="13"/>
      <c r="J47" s="38">
        <f>SUM(J14:J46)</f>
        <v>684328.77999999991</v>
      </c>
      <c r="K47" s="37">
        <f>SUM(K14:K46)</f>
        <v>1179068.2100000002</v>
      </c>
      <c r="L47" s="65"/>
    </row>
    <row r="48" spans="2:14" ht="15.75" thickTop="1" x14ac:dyDescent="0.25">
      <c r="H48" s="35"/>
    </row>
    <row r="49" spans="2:11" x14ac:dyDescent="0.25">
      <c r="H49" s="2"/>
    </row>
    <row r="50" spans="2:11" ht="25.5" x14ac:dyDescent="0.25">
      <c r="H50" s="36" t="s">
        <v>39</v>
      </c>
      <c r="J50" s="36" t="s">
        <v>40</v>
      </c>
      <c r="K50" s="36" t="s">
        <v>38</v>
      </c>
    </row>
    <row r="51" spans="2:11" x14ac:dyDescent="0.25">
      <c r="H51" s="36"/>
      <c r="J51" s="36"/>
      <c r="K51" s="36"/>
    </row>
    <row r="52" spans="2:11" x14ac:dyDescent="0.25">
      <c r="H52" s="36"/>
      <c r="J52" s="36"/>
      <c r="K52" s="36"/>
    </row>
    <row r="53" spans="2:11" s="1" customFormat="1" ht="18.75" customHeight="1" x14ac:dyDescent="0.25">
      <c r="B53" s="27" t="s">
        <v>135</v>
      </c>
      <c r="G53" s="120"/>
      <c r="H53" s="2"/>
    </row>
    <row r="54" spans="2:11" s="1" customFormat="1" ht="21" customHeight="1" x14ac:dyDescent="0.5">
      <c r="B54" s="27" t="s">
        <v>136</v>
      </c>
      <c r="F54" s="4"/>
      <c r="G54" s="120"/>
      <c r="H54" s="14"/>
    </row>
    <row r="55" spans="2:11" s="1" customFormat="1" ht="11.25" customHeight="1" x14ac:dyDescent="0.25">
      <c r="B55" s="27"/>
      <c r="H55" s="2"/>
    </row>
    <row r="56" spans="2:11" x14ac:dyDescent="0.25">
      <c r="B56" s="27"/>
      <c r="C56" s="1"/>
      <c r="D56" s="1"/>
      <c r="E56" s="1"/>
      <c r="F56" s="1"/>
      <c r="G56" s="1"/>
      <c r="H56" s="2"/>
      <c r="I56" s="2"/>
      <c r="J56" s="2"/>
      <c r="K56" s="2"/>
    </row>
    <row r="57" spans="2:11" x14ac:dyDescent="0.25">
      <c r="H57" s="2"/>
      <c r="I57" s="2"/>
      <c r="J57" s="2"/>
      <c r="K57" s="2"/>
    </row>
    <row r="58" spans="2:11" ht="15.75" x14ac:dyDescent="0.25">
      <c r="B58" s="84" t="s">
        <v>6</v>
      </c>
      <c r="C58" s="85"/>
      <c r="D58" s="84"/>
      <c r="E58" s="84" t="s">
        <v>7</v>
      </c>
      <c r="F58" s="86" t="s">
        <v>8</v>
      </c>
      <c r="G58" s="84" t="s">
        <v>9</v>
      </c>
      <c r="H58" s="87"/>
      <c r="I58" s="87"/>
      <c r="J58" s="3"/>
      <c r="K58" s="3"/>
    </row>
    <row r="59" spans="2:11" ht="15.75" x14ac:dyDescent="0.25">
      <c r="B59" s="84"/>
      <c r="C59" s="85"/>
      <c r="D59" s="84"/>
      <c r="E59" s="84"/>
      <c r="F59" s="86"/>
      <c r="G59" s="84"/>
      <c r="H59" s="87"/>
      <c r="I59" s="87"/>
      <c r="J59" s="3"/>
      <c r="K59" s="3"/>
    </row>
    <row r="60" spans="2:11" ht="15.75" x14ac:dyDescent="0.25">
      <c r="B60" s="85"/>
      <c r="C60" s="85"/>
      <c r="D60" s="85"/>
      <c r="E60" s="85"/>
      <c r="F60" s="85"/>
      <c r="G60" s="85"/>
      <c r="H60" s="88"/>
      <c r="I60" s="88"/>
      <c r="J60" s="4"/>
      <c r="K60" s="4"/>
    </row>
    <row r="61" spans="2:11" ht="15.75" x14ac:dyDescent="0.25">
      <c r="B61" s="84" t="s">
        <v>139</v>
      </c>
      <c r="C61" s="85"/>
      <c r="D61" s="84"/>
      <c r="E61" s="84"/>
      <c r="F61" s="84" t="s">
        <v>10</v>
      </c>
      <c r="G61" s="84" t="s">
        <v>26</v>
      </c>
      <c r="H61" s="89"/>
      <c r="I61" s="89"/>
      <c r="J61" s="5"/>
      <c r="K61" s="5"/>
    </row>
    <row r="62" spans="2:11" ht="15.75" x14ac:dyDescent="0.25">
      <c r="B62" s="85" t="s">
        <v>32</v>
      </c>
      <c r="C62" s="90"/>
      <c r="D62" s="85"/>
      <c r="E62" s="85"/>
      <c r="F62" s="85" t="s">
        <v>11</v>
      </c>
      <c r="G62" s="85" t="s">
        <v>12</v>
      </c>
      <c r="H62" s="91"/>
      <c r="I62" s="91"/>
      <c r="J62" s="1"/>
      <c r="K62" s="1"/>
    </row>
    <row r="63" spans="2:11" ht="15.75" x14ac:dyDescent="0.25">
      <c r="B63" s="92" t="s">
        <v>137</v>
      </c>
      <c r="C63" s="93"/>
      <c r="D63" s="85"/>
      <c r="E63" s="91"/>
      <c r="F63" s="85" t="s">
        <v>138</v>
      </c>
      <c r="G63" s="85" t="s">
        <v>138</v>
      </c>
      <c r="H63" s="91"/>
      <c r="I63" s="91"/>
      <c r="J63" s="1"/>
      <c r="K63" s="1"/>
    </row>
    <row r="64" spans="2:11" ht="15.75" x14ac:dyDescent="0.25">
      <c r="B64" s="85"/>
      <c r="C64" s="92"/>
      <c r="D64" s="93"/>
      <c r="E64" s="91"/>
      <c r="F64" s="85"/>
      <c r="G64" s="85"/>
      <c r="H64" s="91"/>
      <c r="I64" s="91"/>
      <c r="J64" s="6"/>
      <c r="K64" s="6"/>
    </row>
    <row r="65" spans="1:11" ht="19.5" x14ac:dyDescent="0.25">
      <c r="A65" s="1"/>
      <c r="B65" s="91"/>
      <c r="C65" s="94"/>
      <c r="D65" s="94"/>
      <c r="E65" s="94"/>
      <c r="F65" s="94"/>
      <c r="G65" s="94"/>
      <c r="H65" s="94"/>
      <c r="I65" s="94"/>
      <c r="J65" s="44"/>
      <c r="K65" s="44"/>
    </row>
    <row r="66" spans="1:11" ht="15.75" x14ac:dyDescent="0.25">
      <c r="B66" s="85"/>
      <c r="C66" s="85"/>
      <c r="D66" s="85"/>
      <c r="E66" s="85"/>
      <c r="F66" s="85"/>
      <c r="G66" s="85"/>
      <c r="H66" s="85"/>
      <c r="I66" s="85"/>
    </row>
  </sheetData>
  <mergeCells count="24">
    <mergeCell ref="B6:K6"/>
    <mergeCell ref="B1:K1"/>
    <mergeCell ref="B2:K2"/>
    <mergeCell ref="B3:K3"/>
    <mergeCell ref="B4:K4"/>
    <mergeCell ref="B5:K5"/>
    <mergeCell ref="B8:K8"/>
    <mergeCell ref="B9:K9"/>
    <mergeCell ref="B10:K10"/>
    <mergeCell ref="C11:H11"/>
    <mergeCell ref="B12:B13"/>
    <mergeCell ref="C12:C13"/>
    <mergeCell ref="D12:D13"/>
    <mergeCell ref="E12:E13"/>
    <mergeCell ref="F12:F13"/>
    <mergeCell ref="G12:G13"/>
    <mergeCell ref="L45:L46"/>
    <mergeCell ref="G53:G54"/>
    <mergeCell ref="H12:H13"/>
    <mergeCell ref="I12:I13"/>
    <mergeCell ref="J12:J13"/>
    <mergeCell ref="K12:K13"/>
    <mergeCell ref="L24:L29"/>
    <mergeCell ref="L33:L35"/>
  </mergeCells>
  <pageMargins left="0.2" right="0.2" top="0.19685039370078741" bottom="0.2" header="0.19685039370078741" footer="0.2"/>
  <pageSetup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EST. SUP.JULIO 2024</vt:lpstr>
      <vt:lpstr>EST.SUP.JUL.2024PAGOS APLIC</vt:lpstr>
      <vt:lpstr>'EST.SUP.JUL.2024PAGOS APLIC'!Área_de_impresión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gabrielnatera@msn.com</dc:creator>
  <cp:lastModifiedBy>Alfredo Abel</cp:lastModifiedBy>
  <cp:lastPrinted>2024-08-12T16:06:31Z</cp:lastPrinted>
  <dcterms:created xsi:type="dcterms:W3CDTF">2017-10-02T12:37:41Z</dcterms:created>
  <dcterms:modified xsi:type="dcterms:W3CDTF">2024-08-12T16:07:58Z</dcterms:modified>
</cp:coreProperties>
</file>