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informacion 1\Desktop\Estadísticas ODD 2023\Octubre - Diciembre 2023\"/>
    </mc:Choice>
  </mc:AlternateContent>
  <xr:revisionPtr revIDLastSave="0" documentId="13_ncr:1_{BA30922E-1C79-4708-8906-F6F4A9BDA454}" xr6:coauthVersionLast="47" xr6:coauthVersionMax="47" xr10:uidLastSave="{00000000-0000-0000-0000-000000000000}"/>
  <bookViews>
    <workbookView xWindow="-120" yWindow="-120" windowWidth="20730" windowHeight="11160" xr2:uid="{0001B127-1CC7-4572-8BDC-CF2559577958}"/>
  </bookViews>
  <sheets>
    <sheet name="Octubre-Diciemb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K50" i="1" s="1"/>
  <c r="K48" i="1"/>
  <c r="K49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47" i="1"/>
  <c r="K35" i="1"/>
  <c r="K36" i="1"/>
  <c r="K34" i="1"/>
  <c r="K22" i="1"/>
  <c r="K23" i="1"/>
  <c r="K21" i="1"/>
  <c r="K9" i="1"/>
  <c r="K10" i="1"/>
  <c r="K8" i="1"/>
  <c r="B24" i="1" l="1"/>
  <c r="J79" i="1"/>
  <c r="I79" i="1"/>
  <c r="G79" i="1"/>
  <c r="H79" i="1"/>
  <c r="F79" i="1"/>
  <c r="D79" i="1"/>
  <c r="B79" i="1"/>
  <c r="C79" i="1"/>
  <c r="E79" i="1"/>
  <c r="J37" i="1"/>
  <c r="I37" i="1"/>
  <c r="H37" i="1"/>
  <c r="G37" i="1"/>
  <c r="F37" i="1"/>
  <c r="D37" i="1"/>
  <c r="E37" i="1"/>
  <c r="C37" i="1"/>
  <c r="B37" i="1"/>
  <c r="J24" i="1"/>
  <c r="J11" i="1"/>
  <c r="I11" i="1"/>
  <c r="H11" i="1"/>
  <c r="G11" i="1"/>
  <c r="F11" i="1"/>
  <c r="E11" i="1"/>
  <c r="D11" i="1"/>
  <c r="C11" i="1"/>
  <c r="B11" i="1"/>
  <c r="K79" i="1" l="1"/>
  <c r="K11" i="1"/>
  <c r="K37" i="1"/>
  <c r="F24" i="1" l="1"/>
  <c r="G24" i="1"/>
  <c r="H24" i="1"/>
  <c r="I24" i="1"/>
  <c r="E24" i="1"/>
  <c r="D24" i="1"/>
  <c r="C24" i="1"/>
  <c r="K24" i="1" l="1"/>
</calcChain>
</file>

<file path=xl/sharedStrings.xml><?xml version="1.0" encoding="utf-8"?>
<sst xmlns="http://schemas.openxmlformats.org/spreadsheetml/2006/main" count="149" uniqueCount="59">
  <si>
    <t>CONSEJO NACIONAL DE DROGAS</t>
  </si>
  <si>
    <t>MESES</t>
  </si>
  <si>
    <t>PROGRAMAS</t>
  </si>
  <si>
    <t>REGIONALES</t>
  </si>
  <si>
    <t>TOTAL</t>
  </si>
  <si>
    <t>DPC</t>
  </si>
  <si>
    <t>DEPREI</t>
  </si>
  <si>
    <t>DEPRAL</t>
  </si>
  <si>
    <t>DEPREDEPORTE</t>
  </si>
  <si>
    <t>NORDESTE</t>
  </si>
  <si>
    <t>Cant.</t>
  </si>
  <si>
    <t xml:space="preserve">CANTIDAD DE PARTICIPANTES POR LOS DEPARTAMENTOS  Y REGIONALES </t>
  </si>
  <si>
    <t>Lugar de la actividad</t>
  </si>
  <si>
    <t>Azua</t>
  </si>
  <si>
    <t>Bahoruco</t>
  </si>
  <si>
    <t>Barahona</t>
  </si>
  <si>
    <t>Dajabon</t>
  </si>
  <si>
    <t>Duarte</t>
  </si>
  <si>
    <t>Elias Piña</t>
  </si>
  <si>
    <t>El Seibo</t>
  </si>
  <si>
    <t>Espaillat</t>
  </si>
  <si>
    <t>Independencia</t>
  </si>
  <si>
    <t>La Altagracia</t>
  </si>
  <si>
    <t>La Romana</t>
  </si>
  <si>
    <t>La Vega</t>
  </si>
  <si>
    <t>Hermanas Mirabal</t>
  </si>
  <si>
    <t>Maria Trinidad S.</t>
  </si>
  <si>
    <t>Monte Cristi</t>
  </si>
  <si>
    <t>Pedernales</t>
  </si>
  <si>
    <t>Peravia</t>
  </si>
  <si>
    <t>Puerto Plata</t>
  </si>
  <si>
    <t>Salcedo</t>
  </si>
  <si>
    <t>Samana</t>
  </si>
  <si>
    <t>San Cristóbal</t>
  </si>
  <si>
    <t>San Juan</t>
  </si>
  <si>
    <t>San Pedro de M.</t>
  </si>
  <si>
    <t>Sanchez Ramirez</t>
  </si>
  <si>
    <t>Santiago</t>
  </si>
  <si>
    <t>Santiago Rodriguez</t>
  </si>
  <si>
    <t>Valverde</t>
  </si>
  <si>
    <t xml:space="preserve">Monseñor Nouel </t>
  </si>
  <si>
    <t>Monte Plata</t>
  </si>
  <si>
    <t xml:space="preserve">Hato Mayor </t>
  </si>
  <si>
    <t>San Franco. de Macoris</t>
  </si>
  <si>
    <t>CANTIDAD DE  ACTIVIDADES REALIZADAS POR LOS DEPARTAMENTOS Y REGIONALES</t>
  </si>
  <si>
    <t xml:space="preserve">D. N. y Sto. Dgo. </t>
  </si>
  <si>
    <t>DEPARTAMENTOS</t>
  </si>
  <si>
    <t>CANTIDAD DE ORGANIZACIONES ARTICULADAS POR DEPARTAMENTO</t>
  </si>
  <si>
    <t xml:space="preserve">NÚMERO DE ACTIVIDADES REALIZADAS POR LOS PROGRAMAS SEGÚN PROCEDENCIA </t>
  </si>
  <si>
    <t>DROZAMA</t>
  </si>
  <si>
    <t>DRCNORTE</t>
  </si>
  <si>
    <t>DREN</t>
  </si>
  <si>
    <t>DRHI</t>
  </si>
  <si>
    <t>OCTUBRE - DICIEMBRE 2023</t>
  </si>
  <si>
    <t>OCTUBRE</t>
  </si>
  <si>
    <t>NOVIEMBRE</t>
  </si>
  <si>
    <t>DICIEMBRE</t>
  </si>
  <si>
    <t xml:space="preserve">OCTUBRE </t>
  </si>
  <si>
    <t>FUENTE: Elaborado en base a datos suministrados por los programas y Regionales del CND.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</si>
</sst>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 wrapText="1"/>
    </xf>
    <xf numFmtId="3" fontId="1" fillId="0" borderId="0" xfId="1" applyNumberFormat="1" applyFont="1" applyFill="1" applyBorder="1" applyAlignment="1">
      <alignment horizontal="center" vertical="center" wrapText="1"/>
    </xf>
    <xf numFmtId="3" fontId="1" fillId="0" borderId="0" xfId="1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 vertical="center"/>
    </xf>
    <xf numFmtId="3" fontId="2" fillId="0" borderId="0" xfId="2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/>
    </xf>
    <xf numFmtId="0" fontId="2" fillId="0" borderId="0" xfId="3" applyFont="1" applyFill="1" applyBorder="1"/>
    <xf numFmtId="0" fontId="2" fillId="0" borderId="0" xfId="3" applyFont="1" applyFill="1" applyBorder="1" applyAlignment="1">
      <alignment horizontal="center" vertical="center"/>
    </xf>
    <xf numFmtId="3" fontId="2" fillId="0" borderId="0" xfId="3" applyNumberFormat="1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3" fontId="3" fillId="0" borderId="0" xfId="3" applyNumberFormat="1" applyFont="1" applyFill="1" applyBorder="1" applyAlignment="1">
      <alignment horizontal="center"/>
    </xf>
    <xf numFmtId="0" fontId="1" fillId="0" borderId="0" xfId="5" applyFont="1" applyFill="1" applyBorder="1" applyAlignment="1">
      <alignment horizontal="center"/>
    </xf>
    <xf numFmtId="17" fontId="1" fillId="0" borderId="0" xfId="1" applyNumberFormat="1" applyFont="1" applyFill="1" applyBorder="1" applyAlignment="1">
      <alignment horizontal="center"/>
    </xf>
    <xf numFmtId="0" fontId="2" fillId="0" borderId="0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center"/>
    </xf>
    <xf numFmtId="3" fontId="2" fillId="0" borderId="0" xfId="5" applyNumberFormat="1" applyFont="1" applyFill="1" applyBorder="1" applyAlignment="1">
      <alignment horizontal="center"/>
    </xf>
    <xf numFmtId="0" fontId="2" fillId="0" borderId="0" xfId="5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4" applyFont="1" applyFill="1" applyBorder="1"/>
    <xf numFmtId="0" fontId="0" fillId="0" borderId="0" xfId="0" applyAlignment="1">
      <alignment horizontal="center"/>
    </xf>
  </cellXfs>
  <cellStyles count="6">
    <cellStyle name="Normal" xfId="0" builtinId="0"/>
    <cellStyle name="Normal 2" xfId="5" xr:uid="{2E883C8A-4094-469B-8475-3FB98A104129}"/>
    <cellStyle name="Normal 3" xfId="3" xr:uid="{F4F4F297-CCCE-4089-9FC6-0016710E48D5}"/>
    <cellStyle name="Normal 4" xfId="2" xr:uid="{F05D5B8A-764C-4231-8DB1-ECCEF886C627}"/>
    <cellStyle name="Normal 5" xfId="1" xr:uid="{0071D5E0-01FC-40D7-A11C-E2FD8D400D18}"/>
    <cellStyle name="Normal 6" xfId="4" xr:uid="{C8704021-698F-4E72-997A-78FE47DCAF7B}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116</xdr:row>
      <xdr:rowOff>0</xdr:rowOff>
    </xdr:from>
    <xdr:to>
      <xdr:col>15</xdr:col>
      <xdr:colOff>95250</xdr:colOff>
      <xdr:row>150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848AEE-898B-A73C-61DE-2EC549FBB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136100"/>
          <a:ext cx="10096500" cy="6486525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609600</xdr:colOff>
      <xdr:row>149</xdr:row>
      <xdr:rowOff>152400</xdr:rowOff>
    </xdr:from>
    <xdr:to>
      <xdr:col>15</xdr:col>
      <xdr:colOff>57150</xdr:colOff>
      <xdr:row>171</xdr:row>
      <xdr:rowOff>125730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D5455D-2E59-55B1-0E04-39EE58142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8575000"/>
          <a:ext cx="10058400" cy="4164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9C639-A2E5-4561-9B30-97FB14E2245F}">
  <dimension ref="A1:K85"/>
  <sheetViews>
    <sheetView tabSelected="1" topLeftCell="A73" zoomScaleNormal="100" workbookViewId="0">
      <selection activeCell="J84" sqref="J84"/>
    </sheetView>
  </sheetViews>
  <sheetFormatPr baseColWidth="10" defaultRowHeight="15" x14ac:dyDescent="0.25"/>
  <cols>
    <col min="1" max="1" width="20.5703125" customWidth="1"/>
    <col min="2" max="2" width="11.28515625" customWidth="1"/>
    <col min="3" max="3" width="7.42578125" bestFit="1" customWidth="1"/>
    <col min="4" max="4" width="7.85546875" bestFit="1" customWidth="1"/>
    <col min="5" max="5" width="15.28515625" bestFit="1" customWidth="1"/>
    <col min="6" max="6" width="10.85546875" bestFit="1" customWidth="1"/>
    <col min="7" max="7" width="6" bestFit="1" customWidth="1"/>
    <col min="8" max="8" width="10.5703125" bestFit="1" customWidth="1"/>
    <col min="9" max="9" width="7.140625" customWidth="1"/>
    <col min="10" max="10" width="9.140625" bestFit="1" customWidth="1"/>
    <col min="11" max="11" width="7.28515625" bestFit="1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customHeight="1" x14ac:dyDescent="0.25">
      <c r="A3" s="3" t="s">
        <v>44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3" t="s">
        <v>53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4" t="s">
        <v>1</v>
      </c>
      <c r="B5" s="5" t="s">
        <v>2</v>
      </c>
      <c r="C5" s="5"/>
      <c r="D5" s="5"/>
      <c r="E5" s="5"/>
      <c r="F5" s="5" t="s">
        <v>3</v>
      </c>
      <c r="G5" s="5"/>
      <c r="H5" s="5"/>
      <c r="I5" s="5"/>
      <c r="J5" s="5"/>
      <c r="K5" s="6" t="s">
        <v>4</v>
      </c>
    </row>
    <row r="6" spans="1:11" x14ac:dyDescent="0.25">
      <c r="A6" s="4"/>
      <c r="B6" s="9" t="s">
        <v>5</v>
      </c>
      <c r="C6" s="9" t="s">
        <v>6</v>
      </c>
      <c r="D6" s="9" t="s">
        <v>7</v>
      </c>
      <c r="E6" s="9" t="s">
        <v>8</v>
      </c>
      <c r="F6" s="19" t="s">
        <v>50</v>
      </c>
      <c r="G6" s="24" t="s">
        <v>51</v>
      </c>
      <c r="H6" s="9" t="s">
        <v>9</v>
      </c>
      <c r="I6" s="24" t="s">
        <v>52</v>
      </c>
      <c r="J6" s="19" t="s">
        <v>49</v>
      </c>
      <c r="K6" s="6"/>
    </row>
    <row r="7" spans="1:11" x14ac:dyDescent="0.25">
      <c r="A7" s="4"/>
      <c r="B7" s="9" t="s">
        <v>10</v>
      </c>
      <c r="C7" s="9" t="s">
        <v>10</v>
      </c>
      <c r="D7" s="9" t="s">
        <v>10</v>
      </c>
      <c r="E7" s="9" t="s">
        <v>10</v>
      </c>
      <c r="F7" s="9" t="s">
        <v>10</v>
      </c>
      <c r="G7" s="9" t="s">
        <v>10</v>
      </c>
      <c r="H7" s="9" t="s">
        <v>10</v>
      </c>
      <c r="I7" s="9" t="s">
        <v>10</v>
      </c>
      <c r="J7" s="9" t="s">
        <v>10</v>
      </c>
      <c r="K7" s="9" t="s">
        <v>10</v>
      </c>
    </row>
    <row r="8" spans="1:11" x14ac:dyDescent="0.25">
      <c r="A8" s="10" t="s">
        <v>54</v>
      </c>
      <c r="B8" s="11">
        <v>10</v>
      </c>
      <c r="C8" s="11">
        <v>34</v>
      </c>
      <c r="D8" s="11">
        <v>2</v>
      </c>
      <c r="E8" s="11">
        <v>15</v>
      </c>
      <c r="F8" s="11">
        <v>15</v>
      </c>
      <c r="G8" s="11">
        <v>27</v>
      </c>
      <c r="H8" s="11">
        <v>11</v>
      </c>
      <c r="I8" s="11">
        <v>4</v>
      </c>
      <c r="J8" s="11">
        <v>6</v>
      </c>
      <c r="K8" s="9">
        <f>B8+C8+D8+E8+F8+G8+H8+I8+J8</f>
        <v>124</v>
      </c>
    </row>
    <row r="9" spans="1:11" x14ac:dyDescent="0.25">
      <c r="A9" s="10" t="s">
        <v>55</v>
      </c>
      <c r="B9" s="11">
        <v>3</v>
      </c>
      <c r="C9" s="11">
        <v>34</v>
      </c>
      <c r="D9" s="11">
        <v>6</v>
      </c>
      <c r="E9" s="11">
        <v>16</v>
      </c>
      <c r="F9" s="11">
        <v>14</v>
      </c>
      <c r="G9" s="11">
        <v>15</v>
      </c>
      <c r="H9" s="11">
        <v>31</v>
      </c>
      <c r="I9" s="11">
        <v>7</v>
      </c>
      <c r="J9" s="11">
        <v>0</v>
      </c>
      <c r="K9" s="9">
        <f>B9+C9+D9+E9+F9+G9+H9+I9+J9</f>
        <v>126</v>
      </c>
    </row>
    <row r="10" spans="1:11" x14ac:dyDescent="0.25">
      <c r="A10" s="10" t="s">
        <v>56</v>
      </c>
      <c r="B10" s="11">
        <v>0</v>
      </c>
      <c r="C10" s="11">
        <v>19</v>
      </c>
      <c r="D10" s="11">
        <v>1</v>
      </c>
      <c r="E10" s="11">
        <v>4</v>
      </c>
      <c r="F10" s="11">
        <v>4</v>
      </c>
      <c r="G10" s="11">
        <v>1</v>
      </c>
      <c r="H10" s="11">
        <v>4</v>
      </c>
      <c r="I10" s="11">
        <v>3</v>
      </c>
      <c r="J10" s="11">
        <v>0</v>
      </c>
      <c r="K10" s="9">
        <f>B10+C10+D10+E10+F10+G10+H10+I10+J10</f>
        <v>36</v>
      </c>
    </row>
    <row r="11" spans="1:11" x14ac:dyDescent="0.25">
      <c r="A11" s="12" t="s">
        <v>4</v>
      </c>
      <c r="B11" s="13">
        <f t="shared" ref="B11:K11" si="0">SUM(B8:B10)</f>
        <v>13</v>
      </c>
      <c r="C11" s="13">
        <f t="shared" si="0"/>
        <v>87</v>
      </c>
      <c r="D11" s="13">
        <f t="shared" si="0"/>
        <v>9</v>
      </c>
      <c r="E11" s="13">
        <f t="shared" si="0"/>
        <v>35</v>
      </c>
      <c r="F11" s="13">
        <f t="shared" si="0"/>
        <v>33</v>
      </c>
      <c r="G11" s="13">
        <f t="shared" si="0"/>
        <v>43</v>
      </c>
      <c r="H11" s="13">
        <f t="shared" si="0"/>
        <v>46</v>
      </c>
      <c r="I11" s="13">
        <f t="shared" si="0"/>
        <v>14</v>
      </c>
      <c r="J11" s="13">
        <f t="shared" si="0"/>
        <v>6</v>
      </c>
      <c r="K11" s="14">
        <f t="shared" si="0"/>
        <v>286</v>
      </c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5.75" x14ac:dyDescent="0.25">
      <c r="A15" s="15" t="s">
        <v>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x14ac:dyDescent="0.25">
      <c r="A16" s="16" t="s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x14ac:dyDescent="0.25">
      <c r="A17" s="3" t="s">
        <v>53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17" t="s">
        <v>1</v>
      </c>
      <c r="B18" s="7" t="s">
        <v>2</v>
      </c>
      <c r="C18" s="7"/>
      <c r="D18" s="7"/>
      <c r="E18" s="7"/>
      <c r="F18" s="7" t="s">
        <v>3</v>
      </c>
      <c r="G18" s="7"/>
      <c r="H18" s="7"/>
      <c r="I18" s="7"/>
      <c r="J18" s="7"/>
      <c r="K18" s="17" t="s">
        <v>4</v>
      </c>
    </row>
    <row r="19" spans="1:11" x14ac:dyDescent="0.25">
      <c r="A19" s="17"/>
      <c r="B19" s="19" t="s">
        <v>5</v>
      </c>
      <c r="C19" s="19" t="s">
        <v>6</v>
      </c>
      <c r="D19" s="19" t="s">
        <v>7</v>
      </c>
      <c r="E19" s="19" t="s">
        <v>8</v>
      </c>
      <c r="F19" s="19" t="s">
        <v>50</v>
      </c>
      <c r="G19" s="24" t="s">
        <v>51</v>
      </c>
      <c r="H19" s="19" t="s">
        <v>9</v>
      </c>
      <c r="I19" s="24" t="s">
        <v>52</v>
      </c>
      <c r="J19" s="19" t="s">
        <v>49</v>
      </c>
      <c r="K19" s="17"/>
    </row>
    <row r="20" spans="1:11" x14ac:dyDescent="0.25">
      <c r="A20" s="17"/>
      <c r="B20" s="18" t="s">
        <v>10</v>
      </c>
      <c r="C20" s="18" t="s">
        <v>10</v>
      </c>
      <c r="D20" s="18" t="s">
        <v>10</v>
      </c>
      <c r="E20" s="18" t="s">
        <v>10</v>
      </c>
      <c r="F20" s="18" t="s">
        <v>10</v>
      </c>
      <c r="G20" s="18" t="s">
        <v>10</v>
      </c>
      <c r="H20" s="18" t="s">
        <v>10</v>
      </c>
      <c r="I20" s="18" t="s">
        <v>10</v>
      </c>
      <c r="J20" s="18" t="s">
        <v>10</v>
      </c>
      <c r="K20" s="18" t="s">
        <v>10</v>
      </c>
    </row>
    <row r="21" spans="1:11" x14ac:dyDescent="0.25">
      <c r="A21" s="10" t="s">
        <v>57</v>
      </c>
      <c r="B21" s="11">
        <v>83</v>
      </c>
      <c r="C21" s="11">
        <v>1554</v>
      </c>
      <c r="D21" s="11">
        <v>61</v>
      </c>
      <c r="E21" s="11">
        <v>849</v>
      </c>
      <c r="F21" s="11">
        <v>685</v>
      </c>
      <c r="G21" s="11">
        <v>902</v>
      </c>
      <c r="H21" s="11">
        <v>507</v>
      </c>
      <c r="I21" s="11">
        <v>590</v>
      </c>
      <c r="J21" s="11">
        <v>432</v>
      </c>
      <c r="K21" s="9">
        <f>B21+C21+D21+E21+F21+G21+H21+I21+J21</f>
        <v>5663</v>
      </c>
    </row>
    <row r="22" spans="1:11" x14ac:dyDescent="0.25">
      <c r="A22" s="10" t="s">
        <v>55</v>
      </c>
      <c r="B22" s="11">
        <v>177</v>
      </c>
      <c r="C22" s="11">
        <v>1679</v>
      </c>
      <c r="D22" s="11">
        <v>313</v>
      </c>
      <c r="E22" s="11">
        <v>687</v>
      </c>
      <c r="F22" s="11">
        <v>2707</v>
      </c>
      <c r="G22" s="11">
        <v>546</v>
      </c>
      <c r="H22" s="11">
        <v>1170</v>
      </c>
      <c r="I22" s="11">
        <v>335</v>
      </c>
      <c r="J22" s="11">
        <v>0</v>
      </c>
      <c r="K22" s="9">
        <f>B22+C22+D22+E22+F22+G22+H22+I22+J22</f>
        <v>7614</v>
      </c>
    </row>
    <row r="23" spans="1:11" x14ac:dyDescent="0.25">
      <c r="A23" s="10" t="s">
        <v>56</v>
      </c>
      <c r="B23" s="11">
        <v>0</v>
      </c>
      <c r="C23" s="11">
        <v>538</v>
      </c>
      <c r="D23" s="11">
        <v>100</v>
      </c>
      <c r="E23" s="11">
        <v>158</v>
      </c>
      <c r="F23" s="11">
        <v>441</v>
      </c>
      <c r="G23" s="11">
        <v>135</v>
      </c>
      <c r="H23" s="11">
        <v>79</v>
      </c>
      <c r="I23" s="11">
        <v>971</v>
      </c>
      <c r="J23" s="11">
        <v>0</v>
      </c>
      <c r="K23" s="9">
        <f>B23+C23+D23+E23+F23+G23+H23+I23+J23</f>
        <v>2422</v>
      </c>
    </row>
    <row r="24" spans="1:11" x14ac:dyDescent="0.25">
      <c r="A24" s="12" t="s">
        <v>4</v>
      </c>
      <c r="B24" s="13">
        <f>SUM(B21:B23)</f>
        <v>260</v>
      </c>
      <c r="C24" s="13">
        <f>SUM(C21:C23)</f>
        <v>3771</v>
      </c>
      <c r="D24" s="13">
        <f>SUM(D21:D23)</f>
        <v>474</v>
      </c>
      <c r="E24" s="13">
        <f>SUM(E21:E23)</f>
        <v>1694</v>
      </c>
      <c r="F24" s="13">
        <f>SUM(F21:F23)</f>
        <v>3833</v>
      </c>
      <c r="G24" s="13">
        <f t="shared" ref="G24:K24" si="1">SUM(G21:G23)</f>
        <v>1583</v>
      </c>
      <c r="H24" s="13">
        <f t="shared" si="1"/>
        <v>1756</v>
      </c>
      <c r="I24" s="13">
        <f t="shared" si="1"/>
        <v>1896</v>
      </c>
      <c r="J24" s="13">
        <f t="shared" si="1"/>
        <v>432</v>
      </c>
      <c r="K24" s="9">
        <f t="shared" si="1"/>
        <v>15699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x14ac:dyDescent="0.25">
      <c r="A28" s="2" t="s">
        <v>0</v>
      </c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0" t="s">
        <v>47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 x14ac:dyDescent="0.25">
      <c r="A30" s="3" t="s">
        <v>53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17" t="s">
        <v>1</v>
      </c>
      <c r="B31" s="8" t="s">
        <v>46</v>
      </c>
      <c r="C31" s="8"/>
      <c r="D31" s="8"/>
      <c r="E31" s="8"/>
      <c r="F31" s="21"/>
      <c r="G31" s="8"/>
      <c r="H31" s="8"/>
      <c r="I31" s="8"/>
      <c r="J31" s="8"/>
      <c r="K31" s="22" t="s">
        <v>4</v>
      </c>
    </row>
    <row r="32" spans="1:11" x14ac:dyDescent="0.25">
      <c r="A32" s="17"/>
      <c r="B32" s="24" t="s">
        <v>5</v>
      </c>
      <c r="C32" s="24" t="s">
        <v>6</v>
      </c>
      <c r="D32" s="24" t="s">
        <v>7</v>
      </c>
      <c r="E32" s="24" t="s">
        <v>8</v>
      </c>
      <c r="F32" s="19" t="s">
        <v>50</v>
      </c>
      <c r="G32" s="24" t="s">
        <v>51</v>
      </c>
      <c r="H32" s="24" t="s">
        <v>9</v>
      </c>
      <c r="I32" s="24" t="s">
        <v>52</v>
      </c>
      <c r="J32" s="19" t="s">
        <v>49</v>
      </c>
      <c r="K32" s="22"/>
    </row>
    <row r="33" spans="1:11" x14ac:dyDescent="0.25">
      <c r="A33" s="17"/>
      <c r="B33" s="23" t="s">
        <v>10</v>
      </c>
      <c r="C33" s="23" t="s">
        <v>10</v>
      </c>
      <c r="D33" s="23" t="s">
        <v>10</v>
      </c>
      <c r="E33" s="23" t="s">
        <v>10</v>
      </c>
      <c r="F33" s="23" t="s">
        <v>10</v>
      </c>
      <c r="G33" s="23" t="s">
        <v>10</v>
      </c>
      <c r="H33" s="23" t="s">
        <v>10</v>
      </c>
      <c r="I33" s="23" t="s">
        <v>10</v>
      </c>
      <c r="J33" s="18" t="s">
        <v>10</v>
      </c>
      <c r="K33" s="23" t="s">
        <v>10</v>
      </c>
    </row>
    <row r="34" spans="1:11" x14ac:dyDescent="0.25">
      <c r="A34" s="10" t="s">
        <v>54</v>
      </c>
      <c r="B34" s="11">
        <v>8</v>
      </c>
      <c r="C34" s="11">
        <v>12</v>
      </c>
      <c r="D34" s="11">
        <v>2</v>
      </c>
      <c r="E34" s="11">
        <v>15</v>
      </c>
      <c r="F34" s="11">
        <v>13</v>
      </c>
      <c r="G34" s="11">
        <v>16</v>
      </c>
      <c r="H34" s="11">
        <v>11</v>
      </c>
      <c r="I34" s="11">
        <v>4</v>
      </c>
      <c r="J34" s="11">
        <v>4</v>
      </c>
      <c r="K34" s="9">
        <f>B34+C34+D34+E34+F34+G34+H34+I34+J34</f>
        <v>85</v>
      </c>
    </row>
    <row r="35" spans="1:11" x14ac:dyDescent="0.25">
      <c r="A35" s="10" t="s">
        <v>55</v>
      </c>
      <c r="B35" s="11">
        <v>2</v>
      </c>
      <c r="C35" s="11">
        <v>16</v>
      </c>
      <c r="D35" s="11">
        <v>5</v>
      </c>
      <c r="E35" s="11">
        <v>13</v>
      </c>
      <c r="F35" s="11">
        <v>13</v>
      </c>
      <c r="G35" s="11">
        <v>12</v>
      </c>
      <c r="H35" s="11">
        <v>25</v>
      </c>
      <c r="I35" s="11">
        <v>5</v>
      </c>
      <c r="J35" s="11">
        <v>0</v>
      </c>
      <c r="K35" s="9">
        <f>B35+C35+D35+E35+F35+G35+H35+I35+J35</f>
        <v>91</v>
      </c>
    </row>
    <row r="36" spans="1:11" x14ac:dyDescent="0.25">
      <c r="A36" s="10" t="s">
        <v>56</v>
      </c>
      <c r="B36" s="11">
        <v>0</v>
      </c>
      <c r="C36" s="11">
        <v>4</v>
      </c>
      <c r="D36" s="11">
        <v>1</v>
      </c>
      <c r="E36" s="11">
        <v>4</v>
      </c>
      <c r="F36" s="11">
        <v>4</v>
      </c>
      <c r="G36" s="11">
        <v>1</v>
      </c>
      <c r="H36" s="11">
        <v>4</v>
      </c>
      <c r="I36" s="11">
        <v>3</v>
      </c>
      <c r="J36" s="11">
        <v>0</v>
      </c>
      <c r="K36" s="9">
        <f>B36+C36+D36+E36+F36+G36+H36+I36+J36</f>
        <v>21</v>
      </c>
    </row>
    <row r="37" spans="1:11" x14ac:dyDescent="0.25">
      <c r="A37" s="24" t="s">
        <v>4</v>
      </c>
      <c r="B37" s="23">
        <f t="shared" ref="B37:K37" si="2">SUM(B34:B36)</f>
        <v>10</v>
      </c>
      <c r="C37" s="23">
        <f t="shared" si="2"/>
        <v>32</v>
      </c>
      <c r="D37" s="25">
        <f t="shared" si="2"/>
        <v>8</v>
      </c>
      <c r="E37" s="23">
        <f t="shared" si="2"/>
        <v>32</v>
      </c>
      <c r="F37" s="25">
        <f t="shared" si="2"/>
        <v>30</v>
      </c>
      <c r="G37" s="25">
        <f t="shared" si="2"/>
        <v>29</v>
      </c>
      <c r="H37" s="25">
        <f t="shared" si="2"/>
        <v>40</v>
      </c>
      <c r="I37" s="25">
        <f t="shared" si="2"/>
        <v>12</v>
      </c>
      <c r="J37" s="13">
        <f t="shared" si="2"/>
        <v>4</v>
      </c>
      <c r="K37" s="23">
        <f t="shared" si="2"/>
        <v>197</v>
      </c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x14ac:dyDescent="0.25">
      <c r="A41" s="2" t="s">
        <v>0</v>
      </c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s="26" t="s">
        <v>48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1:11" x14ac:dyDescent="0.25">
      <c r="A43" s="27" t="s">
        <v>53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5">
      <c r="A44" s="28" t="s">
        <v>12</v>
      </c>
      <c r="B44" s="8" t="s">
        <v>46</v>
      </c>
      <c r="C44" s="8"/>
      <c r="D44" s="8"/>
      <c r="E44" s="8"/>
      <c r="F44" s="29" t="s">
        <v>3</v>
      </c>
      <c r="G44" s="29"/>
      <c r="H44" s="29"/>
      <c r="I44" s="29"/>
      <c r="J44" s="29"/>
      <c r="K44" s="28" t="s">
        <v>4</v>
      </c>
    </row>
    <row r="45" spans="1:11" x14ac:dyDescent="0.25">
      <c r="A45" s="28"/>
      <c r="B45" s="31" t="s">
        <v>5</v>
      </c>
      <c r="C45" s="31" t="s">
        <v>6</v>
      </c>
      <c r="D45" s="31" t="s">
        <v>7</v>
      </c>
      <c r="E45" s="31" t="s">
        <v>8</v>
      </c>
      <c r="F45" s="19" t="s">
        <v>50</v>
      </c>
      <c r="G45" s="24" t="s">
        <v>51</v>
      </c>
      <c r="H45" s="31" t="s">
        <v>9</v>
      </c>
      <c r="I45" s="24" t="s">
        <v>52</v>
      </c>
      <c r="J45" s="19" t="s">
        <v>49</v>
      </c>
      <c r="K45" s="28"/>
    </row>
    <row r="46" spans="1:11" x14ac:dyDescent="0.25">
      <c r="A46" s="28"/>
      <c r="B46" s="30" t="s">
        <v>10</v>
      </c>
      <c r="C46" s="30" t="s">
        <v>10</v>
      </c>
      <c r="D46" s="30" t="s">
        <v>10</v>
      </c>
      <c r="E46" s="30" t="s">
        <v>10</v>
      </c>
      <c r="F46" s="30" t="s">
        <v>10</v>
      </c>
      <c r="G46" s="30" t="s">
        <v>10</v>
      </c>
      <c r="H46" s="30" t="s">
        <v>10</v>
      </c>
      <c r="I46" s="30" t="s">
        <v>10</v>
      </c>
      <c r="J46" s="30" t="s">
        <v>10</v>
      </c>
      <c r="K46" s="30" t="s">
        <v>10</v>
      </c>
    </row>
    <row r="47" spans="1:11" x14ac:dyDescent="0.25">
      <c r="A47" s="32" t="s">
        <v>13</v>
      </c>
      <c r="B47" s="33">
        <v>0</v>
      </c>
      <c r="C47" s="34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0">
        <f>B47+C47+D47+E47+F47+G47+H47+I47+J47</f>
        <v>0</v>
      </c>
    </row>
    <row r="48" spans="1:11" x14ac:dyDescent="0.25">
      <c r="A48" s="32" t="s">
        <v>14</v>
      </c>
      <c r="B48" s="33">
        <v>0</v>
      </c>
      <c r="C48" s="33">
        <v>0</v>
      </c>
      <c r="D48" s="33">
        <v>0</v>
      </c>
      <c r="E48" s="33">
        <v>0</v>
      </c>
      <c r="F48" s="33">
        <v>0</v>
      </c>
      <c r="G48" s="33">
        <v>20</v>
      </c>
      <c r="H48" s="33">
        <v>0</v>
      </c>
      <c r="I48" s="33">
        <v>0</v>
      </c>
      <c r="J48" s="33">
        <v>0</v>
      </c>
      <c r="K48" s="30">
        <f>B48+C48+D48+E48+F48+G48+H48+I48+J48</f>
        <v>20</v>
      </c>
    </row>
    <row r="49" spans="1:11" x14ac:dyDescent="0.25">
      <c r="A49" s="32" t="s">
        <v>15</v>
      </c>
      <c r="B49" s="33">
        <v>0</v>
      </c>
      <c r="C49" s="33">
        <v>0</v>
      </c>
      <c r="D49" s="33">
        <v>0</v>
      </c>
      <c r="E49" s="33">
        <v>0</v>
      </c>
      <c r="F49" s="33">
        <v>0</v>
      </c>
      <c r="G49" s="33">
        <v>19</v>
      </c>
      <c r="H49" s="33">
        <v>0</v>
      </c>
      <c r="I49" s="33">
        <v>0</v>
      </c>
      <c r="J49" s="33">
        <v>0</v>
      </c>
      <c r="K49" s="30">
        <f>B49+C49+D49+E49+F49+G49+H49+I49+J49</f>
        <v>19</v>
      </c>
    </row>
    <row r="50" spans="1:11" x14ac:dyDescent="0.25">
      <c r="A50" s="32" t="s">
        <v>45</v>
      </c>
      <c r="B50" s="33">
        <v>10</v>
      </c>
      <c r="C50" s="33">
        <v>55</v>
      </c>
      <c r="D50" s="33">
        <v>9</v>
      </c>
      <c r="E50" s="33">
        <f>19+12</f>
        <v>31</v>
      </c>
      <c r="F50" s="33">
        <v>0</v>
      </c>
      <c r="G50" s="33">
        <v>0</v>
      </c>
      <c r="H50" s="33">
        <v>0</v>
      </c>
      <c r="I50" s="33">
        <v>0</v>
      </c>
      <c r="J50" s="33">
        <v>6</v>
      </c>
      <c r="K50" s="30">
        <f>B50+C50+D50+E50+F50+G50+H50+I50+J50</f>
        <v>111</v>
      </c>
    </row>
    <row r="51" spans="1:11" x14ac:dyDescent="0.25">
      <c r="A51" s="32" t="s">
        <v>16</v>
      </c>
      <c r="B51" s="33">
        <v>0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0">
        <f>B51+C51+D51+E51+F51+G51+H51+I51+J51</f>
        <v>0</v>
      </c>
    </row>
    <row r="52" spans="1:11" x14ac:dyDescent="0.25">
      <c r="A52" s="32" t="s">
        <v>17</v>
      </c>
      <c r="B52" s="33">
        <v>0</v>
      </c>
      <c r="C52" s="33">
        <v>0</v>
      </c>
      <c r="D52" s="33">
        <v>0</v>
      </c>
      <c r="E52" s="33">
        <v>0</v>
      </c>
      <c r="F52" s="33">
        <v>0</v>
      </c>
      <c r="G52" s="33">
        <v>0</v>
      </c>
      <c r="H52" s="33">
        <v>34</v>
      </c>
      <c r="I52" s="33">
        <v>0</v>
      </c>
      <c r="J52" s="33">
        <v>0</v>
      </c>
      <c r="K52" s="30">
        <f>B52+C52+D52+E52+F52+G52+H52+I52+J52</f>
        <v>34</v>
      </c>
    </row>
    <row r="53" spans="1:11" x14ac:dyDescent="0.25">
      <c r="A53" s="32" t="s">
        <v>19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4</v>
      </c>
      <c r="J53" s="33">
        <v>0</v>
      </c>
      <c r="K53" s="30">
        <f>B53+C53+D53+E53+F53+G53+H53+I53+J53</f>
        <v>4</v>
      </c>
    </row>
    <row r="54" spans="1:11" x14ac:dyDescent="0.25">
      <c r="A54" s="32" t="s">
        <v>18</v>
      </c>
      <c r="B54" s="33">
        <v>0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0">
        <f>B54+C54+D54+E54+F54+G54+H54+I54+J54</f>
        <v>0</v>
      </c>
    </row>
    <row r="55" spans="1:11" x14ac:dyDescent="0.25">
      <c r="A55" s="32" t="s">
        <v>20</v>
      </c>
      <c r="B55" s="33">
        <v>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0">
        <f>B55+C55+D55+E55+F55+G55+H55+I55+J55</f>
        <v>0</v>
      </c>
    </row>
    <row r="56" spans="1:11" x14ac:dyDescent="0.25">
      <c r="A56" s="32" t="s">
        <v>42</v>
      </c>
      <c r="B56" s="33">
        <v>0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0">
        <f>B56+C56+D56+E56+F56+G56+H56+I56+J56</f>
        <v>0</v>
      </c>
    </row>
    <row r="57" spans="1:11" x14ac:dyDescent="0.25">
      <c r="A57" s="32" t="s">
        <v>25</v>
      </c>
      <c r="B57" s="33">
        <v>0</v>
      </c>
      <c r="C57" s="33">
        <v>0</v>
      </c>
      <c r="D57" s="33">
        <v>0</v>
      </c>
      <c r="E57" s="33">
        <v>0</v>
      </c>
      <c r="F57" s="33">
        <v>0</v>
      </c>
      <c r="G57" s="33">
        <v>0</v>
      </c>
      <c r="H57" s="33">
        <v>6</v>
      </c>
      <c r="I57" s="33">
        <v>0</v>
      </c>
      <c r="J57" s="33">
        <v>0</v>
      </c>
      <c r="K57" s="30">
        <f>B57+C57+D57+E57+F57+G57+H57+I57+J57</f>
        <v>6</v>
      </c>
    </row>
    <row r="58" spans="1:11" x14ac:dyDescent="0.25">
      <c r="A58" s="32" t="s">
        <v>21</v>
      </c>
      <c r="B58" s="33">
        <v>0</v>
      </c>
      <c r="C58" s="33">
        <v>0</v>
      </c>
      <c r="D58" s="33">
        <v>0</v>
      </c>
      <c r="E58" s="33">
        <v>0</v>
      </c>
      <c r="F58" s="33">
        <v>0</v>
      </c>
      <c r="G58" s="33">
        <v>2</v>
      </c>
      <c r="H58" s="33">
        <v>0</v>
      </c>
      <c r="I58" s="33">
        <v>0</v>
      </c>
      <c r="J58" s="33">
        <v>0</v>
      </c>
      <c r="K58" s="30">
        <f>B58+C58+D58+E58+F58+G58+H58+I58+J58</f>
        <v>2</v>
      </c>
    </row>
    <row r="59" spans="1:11" x14ac:dyDescent="0.25">
      <c r="A59" s="32" t="s">
        <v>22</v>
      </c>
      <c r="B59" s="33">
        <v>0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1</v>
      </c>
      <c r="J59" s="33">
        <v>0</v>
      </c>
      <c r="K59" s="30">
        <f>B59+C59+D59+E59+F59+G59+H59+I59+J59</f>
        <v>1</v>
      </c>
    </row>
    <row r="60" spans="1:11" x14ac:dyDescent="0.25">
      <c r="A60" s="32" t="s">
        <v>23</v>
      </c>
      <c r="B60" s="33">
        <v>0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6</v>
      </c>
      <c r="J60" s="33">
        <v>0</v>
      </c>
      <c r="K60" s="30">
        <f>B60+C60+D60+E60+F60+G60+H60+I60+J60</f>
        <v>6</v>
      </c>
    </row>
    <row r="61" spans="1:11" x14ac:dyDescent="0.25">
      <c r="A61" s="32" t="s">
        <v>24</v>
      </c>
      <c r="B61" s="33">
        <v>0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0">
        <f>B61+C61+D61+E61+F61+G61+H61+I61+J61</f>
        <v>0</v>
      </c>
    </row>
    <row r="62" spans="1:11" x14ac:dyDescent="0.25">
      <c r="A62" s="32" t="s">
        <v>26</v>
      </c>
      <c r="B62" s="33">
        <v>0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  <c r="H62" s="33">
        <v>1</v>
      </c>
      <c r="I62" s="33">
        <v>0</v>
      </c>
      <c r="J62" s="33">
        <v>0</v>
      </c>
      <c r="K62" s="30">
        <f>B62+C62+D62+E62+F62+G62+H62+I62+J62</f>
        <v>1</v>
      </c>
    </row>
    <row r="63" spans="1:11" x14ac:dyDescent="0.25">
      <c r="A63" s="32" t="s">
        <v>40</v>
      </c>
      <c r="B63" s="33">
        <v>0</v>
      </c>
      <c r="C63" s="33">
        <v>0</v>
      </c>
      <c r="D63" s="33">
        <v>0</v>
      </c>
      <c r="E63" s="33">
        <v>0</v>
      </c>
      <c r="F63" s="33">
        <v>2</v>
      </c>
      <c r="G63" s="33">
        <v>0</v>
      </c>
      <c r="H63" s="33">
        <v>0</v>
      </c>
      <c r="I63" s="33">
        <v>0</v>
      </c>
      <c r="J63" s="33">
        <v>0</v>
      </c>
      <c r="K63" s="30">
        <f>B63+C63+D63+E63+F63+G63+H63+I63+J63</f>
        <v>2</v>
      </c>
    </row>
    <row r="64" spans="1:11" x14ac:dyDescent="0.25">
      <c r="A64" s="32" t="s">
        <v>27</v>
      </c>
      <c r="B64" s="33">
        <v>0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0">
        <f>B64+C64+D64+E64+F64+G64+H64+I64+J64</f>
        <v>0</v>
      </c>
    </row>
    <row r="65" spans="1:11" x14ac:dyDescent="0.25">
      <c r="A65" s="32" t="s">
        <v>41</v>
      </c>
      <c r="B65" s="33">
        <v>2</v>
      </c>
      <c r="C65" s="33">
        <v>0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0">
        <f>B65+C65+D65+E65+F65+G65+H65+I65+J65</f>
        <v>2</v>
      </c>
    </row>
    <row r="66" spans="1:11" x14ac:dyDescent="0.25">
      <c r="A66" s="32" t="s">
        <v>28</v>
      </c>
      <c r="B66" s="33">
        <v>0</v>
      </c>
      <c r="C66" s="33">
        <v>0</v>
      </c>
      <c r="D66" s="33">
        <v>0</v>
      </c>
      <c r="E66" s="33">
        <v>0</v>
      </c>
      <c r="F66" s="33">
        <v>0</v>
      </c>
      <c r="G66" s="33">
        <v>2</v>
      </c>
      <c r="H66" s="33">
        <v>0</v>
      </c>
      <c r="I66" s="33">
        <v>0</v>
      </c>
      <c r="J66" s="33">
        <v>0</v>
      </c>
      <c r="K66" s="30">
        <f>B66+C66+D66+E66+F66+G66+H66+I66+J66</f>
        <v>2</v>
      </c>
    </row>
    <row r="67" spans="1:11" x14ac:dyDescent="0.25">
      <c r="A67" s="32" t="s">
        <v>29</v>
      </c>
      <c r="B67" s="33">
        <v>0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0">
        <f>B67+C67+D67+E67+F67+G67+H67+I67+J67</f>
        <v>0</v>
      </c>
    </row>
    <row r="68" spans="1:11" x14ac:dyDescent="0.25">
      <c r="A68" s="32" t="s">
        <v>30</v>
      </c>
      <c r="B68" s="33">
        <v>1</v>
      </c>
      <c r="C68" s="33">
        <v>0</v>
      </c>
      <c r="D68" s="33">
        <v>0</v>
      </c>
      <c r="E68" s="33">
        <v>0</v>
      </c>
      <c r="F68" s="33">
        <v>3</v>
      </c>
      <c r="G68" s="33">
        <v>0</v>
      </c>
      <c r="H68" s="33">
        <v>0</v>
      </c>
      <c r="I68" s="33">
        <v>0</v>
      </c>
      <c r="J68" s="33">
        <v>0</v>
      </c>
      <c r="K68" s="30">
        <f>B68+C68+D68+E68+F68+G68+H68+I68+J68</f>
        <v>4</v>
      </c>
    </row>
    <row r="69" spans="1:11" x14ac:dyDescent="0.25">
      <c r="A69" s="32" t="s">
        <v>31</v>
      </c>
      <c r="B69" s="33">
        <v>0</v>
      </c>
      <c r="C69" s="33">
        <v>0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30">
        <f>B69+C69+D69+E69+F69+G69+H69+I69+J69</f>
        <v>0</v>
      </c>
    </row>
    <row r="70" spans="1:11" x14ac:dyDescent="0.25">
      <c r="A70" s="32" t="s">
        <v>32</v>
      </c>
      <c r="B70" s="33">
        <v>0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  <c r="H70" s="33">
        <v>5</v>
      </c>
      <c r="I70" s="33">
        <v>0</v>
      </c>
      <c r="J70" s="33">
        <v>0</v>
      </c>
      <c r="K70" s="30">
        <f>B70+C70+D70+E70+F70+G70+H70+I70+J70</f>
        <v>5</v>
      </c>
    </row>
    <row r="71" spans="1:11" x14ac:dyDescent="0.25">
      <c r="A71" s="32" t="s">
        <v>33</v>
      </c>
      <c r="B71" s="33">
        <v>0</v>
      </c>
      <c r="C71" s="33">
        <v>32</v>
      </c>
      <c r="D71" s="33">
        <v>0</v>
      </c>
      <c r="E71" s="33">
        <v>4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0">
        <f>B71+C71+D71+E71+F71+G71+H71+I71+J71</f>
        <v>36</v>
      </c>
    </row>
    <row r="72" spans="1:11" x14ac:dyDescent="0.25">
      <c r="A72" s="32" t="s">
        <v>43</v>
      </c>
      <c r="B72" s="33">
        <v>0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0">
        <f>B72+C72+D72+E72+F72+G72+H72+I72+J72</f>
        <v>0</v>
      </c>
    </row>
    <row r="73" spans="1:11" x14ac:dyDescent="0.25">
      <c r="A73" s="32" t="s">
        <v>34</v>
      </c>
      <c r="B73" s="33">
        <v>0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0">
        <f>B73+C73+D73+E73+F73+G73+H73+I73+J73</f>
        <v>0</v>
      </c>
    </row>
    <row r="74" spans="1:11" x14ac:dyDescent="0.25">
      <c r="A74" s="32" t="s">
        <v>35</v>
      </c>
      <c r="B74" s="33">
        <v>0</v>
      </c>
      <c r="C74" s="33">
        <v>0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3</v>
      </c>
      <c r="J74" s="33">
        <v>0</v>
      </c>
      <c r="K74" s="30">
        <f>B74+C74+D74+E74+F74+G74+H74+I74+J74</f>
        <v>3</v>
      </c>
    </row>
    <row r="75" spans="1:11" x14ac:dyDescent="0.25">
      <c r="A75" s="32" t="s">
        <v>36</v>
      </c>
      <c r="B75" s="33">
        <v>0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0">
        <f>B75+C75+D75+E75+F75+G75+H75+I75+J75</f>
        <v>0</v>
      </c>
    </row>
    <row r="76" spans="1:11" x14ac:dyDescent="0.25">
      <c r="A76" s="32" t="s">
        <v>37</v>
      </c>
      <c r="B76" s="33">
        <v>0</v>
      </c>
      <c r="C76" s="33">
        <v>0</v>
      </c>
      <c r="D76" s="33">
        <v>0</v>
      </c>
      <c r="E76" s="33">
        <v>0</v>
      </c>
      <c r="F76" s="33">
        <v>27</v>
      </c>
      <c r="G76" s="33">
        <v>0</v>
      </c>
      <c r="H76" s="33">
        <v>0</v>
      </c>
      <c r="I76" s="33">
        <v>0</v>
      </c>
      <c r="J76" s="33">
        <v>0</v>
      </c>
      <c r="K76" s="30">
        <f>B76+C76+D76+E76+F76+G76+H76+I76+J76</f>
        <v>27</v>
      </c>
    </row>
    <row r="77" spans="1:11" x14ac:dyDescent="0.25">
      <c r="A77" s="32" t="s">
        <v>38</v>
      </c>
      <c r="B77" s="33">
        <v>0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0">
        <f>B77+C77+D77+E77+F77+G77+H77+I77+J77</f>
        <v>0</v>
      </c>
    </row>
    <row r="78" spans="1:11" x14ac:dyDescent="0.25">
      <c r="A78" s="32" t="s">
        <v>39</v>
      </c>
      <c r="B78" s="33">
        <v>0</v>
      </c>
      <c r="C78" s="33">
        <v>0</v>
      </c>
      <c r="D78" s="33">
        <v>0</v>
      </c>
      <c r="E78" s="33">
        <v>0</v>
      </c>
      <c r="F78" s="33">
        <v>1</v>
      </c>
      <c r="G78" s="33">
        <v>0</v>
      </c>
      <c r="H78" s="33">
        <v>0</v>
      </c>
      <c r="I78" s="33">
        <v>0</v>
      </c>
      <c r="J78" s="33">
        <v>0</v>
      </c>
      <c r="K78" s="30">
        <f>B78+C78+D78+E78+F78+G78+H78+I78+J78</f>
        <v>1</v>
      </c>
    </row>
    <row r="79" spans="1:11" x14ac:dyDescent="0.25">
      <c r="A79" s="31" t="s">
        <v>4</v>
      </c>
      <c r="B79" s="31">
        <f t="shared" ref="B79:J79" si="3">SUM(B47:B78)</f>
        <v>13</v>
      </c>
      <c r="C79" s="31">
        <f t="shared" si="3"/>
        <v>87</v>
      </c>
      <c r="D79" s="31">
        <f t="shared" si="3"/>
        <v>9</v>
      </c>
      <c r="E79" s="31">
        <f t="shared" si="3"/>
        <v>35</v>
      </c>
      <c r="F79" s="31">
        <f t="shared" si="3"/>
        <v>33</v>
      </c>
      <c r="G79" s="31">
        <f t="shared" si="3"/>
        <v>43</v>
      </c>
      <c r="H79" s="31">
        <f t="shared" si="3"/>
        <v>46</v>
      </c>
      <c r="I79" s="31">
        <f t="shared" si="3"/>
        <v>14</v>
      </c>
      <c r="J79" s="31">
        <f t="shared" si="3"/>
        <v>6</v>
      </c>
      <c r="K79" s="31">
        <f>B79+C79+D79+E79+F79+G79+H79+I79+J79</f>
        <v>286</v>
      </c>
    </row>
    <row r="80" spans="1:11" x14ac:dyDescent="0.25">
      <c r="A80" s="35" t="s">
        <v>58</v>
      </c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3" spans="1:11" x14ac:dyDescent="0.25">
      <c r="C83" s="36"/>
    </row>
    <row r="84" spans="1:11" x14ac:dyDescent="0.25">
      <c r="C84" s="36"/>
    </row>
    <row r="85" spans="1:11" x14ac:dyDescent="0.25">
      <c r="C85" s="36"/>
    </row>
  </sheetData>
  <mergeCells count="28">
    <mergeCell ref="K5:K6"/>
    <mergeCell ref="G31:J31"/>
    <mergeCell ref="A5:A7"/>
    <mergeCell ref="B5:E5"/>
    <mergeCell ref="A44:A46"/>
    <mergeCell ref="K44:K45"/>
    <mergeCell ref="B44:E44"/>
    <mergeCell ref="F44:J44"/>
    <mergeCell ref="A3:K3"/>
    <mergeCell ref="A4:K4"/>
    <mergeCell ref="A43:K43"/>
    <mergeCell ref="A42:K42"/>
    <mergeCell ref="A41:K41"/>
    <mergeCell ref="F5:J5"/>
    <mergeCell ref="F18:J18"/>
    <mergeCell ref="A31:A33"/>
    <mergeCell ref="K31:K32"/>
    <mergeCell ref="B31:E31"/>
    <mergeCell ref="A2:K2"/>
    <mergeCell ref="A15:K15"/>
    <mergeCell ref="A16:K16"/>
    <mergeCell ref="A17:K17"/>
    <mergeCell ref="A30:K30"/>
    <mergeCell ref="A29:K29"/>
    <mergeCell ref="A28:K28"/>
    <mergeCell ref="A18:A20"/>
    <mergeCell ref="B18:E18"/>
    <mergeCell ref="K18:K19"/>
  </mergeCells>
  <phoneticPr fontId="5" type="noConversion"/>
  <printOptions horizontalCentered="1"/>
  <pageMargins left="0.23622047244094491" right="0.23622047244094491" top="0.74803149606299213" bottom="1.1417322834645669" header="0.31496062992125984" footer="0.31496062992125984"/>
  <pageSetup paperSize="9" scale="72" orientation="landscape" horizontalDpi="1200" verticalDpi="1200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Octubre-Diciembre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Alfredo Abel</cp:lastModifiedBy>
  <cp:lastPrinted>2023-04-04T18:28:14Z</cp:lastPrinted>
  <dcterms:created xsi:type="dcterms:W3CDTF">2022-07-11T13:01:47Z</dcterms:created>
  <dcterms:modified xsi:type="dcterms:W3CDTF">2024-01-11T13:51:45Z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2022-10-03T18:27:38Z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11de70bc-205d-415c-8103-287f5e1a22a3</vt:lpwstr>
  </property>
  <property fmtid="{D5CDD505-2E9C-101B-9397-08002B2CF9AE}" pid="7" name="MSIP_Label_defa4170-0d19-0005-0004-bc88714345d2_ActionId">
    <vt:lpwstr>44b13cbf-ae5e-4bd0-ad82-47e90c14fd3b</vt:lpwstr>
  </property>
  <property fmtid="{D5CDD505-2E9C-101B-9397-08002B2CF9AE}" pid="8" name="MSIP_Label_defa4170-0d19-0005-0004-bc88714345d2_ContentBits">
    <vt:lpwstr>0</vt:lpwstr>
  </property>
</Properties>
</file>