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asdgovdo-my.sharepoint.com/personal/dawil_garcia_caasd_gob_do/Documents/Escritorio/JR/"/>
    </mc:Choice>
  </mc:AlternateContent>
  <xr:revisionPtr revIDLastSave="323" documentId="13_ncr:1_{FAB3B375-5326-4800-B3AA-27F2C2732D96}" xr6:coauthVersionLast="47" xr6:coauthVersionMax="47" xr10:uidLastSave="{B5B47C51-70B9-4610-AF9D-9232C951D0C7}"/>
  <bookViews>
    <workbookView xWindow="-120" yWindow="-120" windowWidth="20730" windowHeight="11760" xr2:uid="{0001B127-1CC7-4572-8BDC-CF2559577958}"/>
  </bookViews>
  <sheets>
    <sheet name="ABRIL-JU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9" i="1" l="1"/>
  <c r="N58" i="1" s="1"/>
  <c r="K79" i="1"/>
  <c r="L59" i="1" s="1"/>
  <c r="I79" i="1"/>
  <c r="J53" i="1" s="1"/>
  <c r="G79" i="1"/>
  <c r="H57" i="1" s="1"/>
  <c r="E79" i="1"/>
  <c r="F51" i="1" s="1"/>
  <c r="C79" i="1"/>
  <c r="N54" i="1"/>
  <c r="N68" i="1"/>
  <c r="J49" i="1"/>
  <c r="J59" i="1"/>
  <c r="J67" i="1"/>
  <c r="J71" i="1"/>
  <c r="J74" i="1"/>
  <c r="J75" i="1"/>
  <c r="J77" i="1"/>
  <c r="H53" i="1"/>
  <c r="H54" i="1"/>
  <c r="H55" i="1"/>
  <c r="H56" i="1"/>
  <c r="H62" i="1"/>
  <c r="H74" i="1"/>
  <c r="U47" i="1"/>
  <c r="O37" i="1"/>
  <c r="U35" i="1"/>
  <c r="U36" i="1"/>
  <c r="U34" i="1"/>
  <c r="U23" i="1"/>
  <c r="U22" i="1"/>
  <c r="U21" i="1"/>
  <c r="U9" i="1"/>
  <c r="U10" i="1"/>
  <c r="U8" i="1"/>
  <c r="H75" i="1" l="1"/>
  <c r="H73" i="1"/>
  <c r="H72" i="1"/>
  <c r="J61" i="1"/>
  <c r="H63" i="1"/>
  <c r="J60" i="1"/>
  <c r="J70" i="1"/>
  <c r="J48" i="1"/>
  <c r="J66" i="1"/>
  <c r="J65" i="1"/>
  <c r="J63" i="1"/>
  <c r="J78" i="1"/>
  <c r="J62" i="1"/>
  <c r="J73" i="1"/>
  <c r="J58" i="1"/>
  <c r="H67" i="1"/>
  <c r="J72" i="1"/>
  <c r="J57" i="1"/>
  <c r="J52" i="1"/>
  <c r="J51" i="1"/>
  <c r="H49" i="1"/>
  <c r="H71" i="1"/>
  <c r="H68" i="1"/>
  <c r="H48" i="1"/>
  <c r="H61" i="1"/>
  <c r="H77" i="1"/>
  <c r="H60" i="1"/>
  <c r="H76" i="1"/>
  <c r="H59" i="1"/>
  <c r="H66" i="1"/>
  <c r="H52" i="1"/>
  <c r="J47" i="1"/>
  <c r="H65" i="1"/>
  <c r="H51" i="1"/>
  <c r="J69" i="1"/>
  <c r="J56" i="1"/>
  <c r="H78" i="1"/>
  <c r="H64" i="1"/>
  <c r="H50" i="1"/>
  <c r="J68" i="1"/>
  <c r="J55" i="1"/>
  <c r="N47" i="1"/>
  <c r="N67" i="1"/>
  <c r="N53" i="1"/>
  <c r="N78" i="1"/>
  <c r="N66" i="1"/>
  <c r="N52" i="1"/>
  <c r="N77" i="1"/>
  <c r="N65" i="1"/>
  <c r="N51" i="1"/>
  <c r="N76" i="1"/>
  <c r="N64" i="1"/>
  <c r="N50" i="1"/>
  <c r="N75" i="1"/>
  <c r="N63" i="1"/>
  <c r="N49" i="1"/>
  <c r="N74" i="1"/>
  <c r="N62" i="1"/>
  <c r="N48" i="1"/>
  <c r="N73" i="1"/>
  <c r="N61" i="1"/>
  <c r="N72" i="1"/>
  <c r="N60" i="1"/>
  <c r="N71" i="1"/>
  <c r="N57" i="1"/>
  <c r="H70" i="1"/>
  <c r="H58" i="1"/>
  <c r="N70" i="1"/>
  <c r="N56" i="1"/>
  <c r="H47" i="1"/>
  <c r="H69" i="1"/>
  <c r="J76" i="1"/>
  <c r="J64" i="1"/>
  <c r="J50" i="1"/>
  <c r="N69" i="1"/>
  <c r="N55" i="1"/>
  <c r="N59" i="1"/>
  <c r="L70" i="1"/>
  <c r="L57" i="1"/>
  <c r="L54" i="1"/>
  <c r="L53" i="1"/>
  <c r="L64" i="1"/>
  <c r="L63" i="1"/>
  <c r="L74" i="1"/>
  <c r="L49" i="1"/>
  <c r="L58" i="1"/>
  <c r="L56" i="1"/>
  <c r="L67" i="1"/>
  <c r="L66" i="1"/>
  <c r="L65" i="1"/>
  <c r="L52" i="1"/>
  <c r="L51" i="1"/>
  <c r="L62" i="1"/>
  <c r="L61" i="1"/>
  <c r="L72" i="1"/>
  <c r="L60" i="1"/>
  <c r="L48" i="1"/>
  <c r="L69" i="1"/>
  <c r="L68" i="1"/>
  <c r="L55" i="1"/>
  <c r="L47" i="1"/>
  <c r="L78" i="1"/>
  <c r="L77" i="1"/>
  <c r="L76" i="1"/>
  <c r="L75" i="1"/>
  <c r="L50" i="1"/>
  <c r="L73" i="1"/>
  <c r="L71" i="1"/>
  <c r="J54" i="1"/>
  <c r="F60" i="1"/>
  <c r="F62" i="1"/>
  <c r="F73" i="1"/>
  <c r="F59" i="1"/>
  <c r="F58" i="1"/>
  <c r="F68" i="1"/>
  <c r="F55" i="1"/>
  <c r="F78" i="1"/>
  <c r="F54" i="1"/>
  <c r="F77" i="1"/>
  <c r="F65" i="1"/>
  <c r="F53" i="1"/>
  <c r="F50" i="1"/>
  <c r="F61" i="1"/>
  <c r="F48" i="1"/>
  <c r="F71" i="1"/>
  <c r="F57" i="1"/>
  <c r="F47" i="1"/>
  <c r="F52" i="1"/>
  <c r="F74" i="1"/>
  <c r="F49" i="1"/>
  <c r="F72" i="1"/>
  <c r="F70" i="1"/>
  <c r="F69" i="1"/>
  <c r="F56" i="1"/>
  <c r="F67" i="1"/>
  <c r="F66" i="1"/>
  <c r="F76" i="1"/>
  <c r="F64" i="1"/>
  <c r="F75" i="1"/>
  <c r="F63" i="1"/>
  <c r="C24" i="1"/>
  <c r="S79" i="1"/>
  <c r="Q79" i="1"/>
  <c r="O79" i="1"/>
  <c r="S37" i="1"/>
  <c r="Q37" i="1"/>
  <c r="M37" i="1"/>
  <c r="K37" i="1"/>
  <c r="G37" i="1"/>
  <c r="I37" i="1"/>
  <c r="E37" i="1"/>
  <c r="C37" i="1"/>
  <c r="S24" i="1"/>
  <c r="S11" i="1"/>
  <c r="Q11" i="1"/>
  <c r="O11" i="1"/>
  <c r="M11" i="1"/>
  <c r="K11" i="1"/>
  <c r="I11" i="1"/>
  <c r="G11" i="1"/>
  <c r="E11" i="1"/>
  <c r="C11" i="1"/>
  <c r="H79" i="1" l="1"/>
  <c r="N79" i="1"/>
  <c r="J79" i="1"/>
  <c r="P59" i="1"/>
  <c r="U59" i="1" s="1"/>
  <c r="P71" i="1"/>
  <c r="U71" i="1" s="1"/>
  <c r="P64" i="1"/>
  <c r="U64" i="1" s="1"/>
  <c r="P76" i="1"/>
  <c r="U76" i="1" s="1"/>
  <c r="P65" i="1"/>
  <c r="U65" i="1" s="1"/>
  <c r="P77" i="1"/>
  <c r="U77" i="1" s="1"/>
  <c r="P58" i="1"/>
  <c r="U58" i="1" s="1"/>
  <c r="P70" i="1"/>
  <c r="U70" i="1" s="1"/>
  <c r="P48" i="1"/>
  <c r="U48" i="1" s="1"/>
  <c r="P60" i="1"/>
  <c r="U60" i="1" s="1"/>
  <c r="P72" i="1"/>
  <c r="U72" i="1" s="1"/>
  <c r="P52" i="1"/>
  <c r="U52" i="1" s="1"/>
  <c r="P68" i="1"/>
  <c r="U68" i="1" s="1"/>
  <c r="P49" i="1"/>
  <c r="U49" i="1" s="1"/>
  <c r="P61" i="1"/>
  <c r="U61" i="1" s="1"/>
  <c r="P73" i="1"/>
  <c r="U73" i="1" s="1"/>
  <c r="P47" i="1"/>
  <c r="P66" i="1"/>
  <c r="U66" i="1" s="1"/>
  <c r="P56" i="1"/>
  <c r="U56" i="1" s="1"/>
  <c r="P57" i="1"/>
  <c r="U57" i="1" s="1"/>
  <c r="P50" i="1"/>
  <c r="U50" i="1" s="1"/>
  <c r="P62" i="1"/>
  <c r="U62" i="1" s="1"/>
  <c r="P74" i="1"/>
  <c r="U74" i="1" s="1"/>
  <c r="P53" i="1"/>
  <c r="U53" i="1" s="1"/>
  <c r="P54" i="1"/>
  <c r="U54" i="1" s="1"/>
  <c r="P55" i="1"/>
  <c r="U55" i="1" s="1"/>
  <c r="P69" i="1"/>
  <c r="U69" i="1" s="1"/>
  <c r="P51" i="1"/>
  <c r="U51" i="1" s="1"/>
  <c r="P63" i="1"/>
  <c r="U63" i="1" s="1"/>
  <c r="P75" i="1"/>
  <c r="U75" i="1" s="1"/>
  <c r="P78" i="1"/>
  <c r="U78" i="1" s="1"/>
  <c r="P67" i="1"/>
  <c r="U67" i="1" s="1"/>
  <c r="F79" i="1"/>
  <c r="R54" i="1"/>
  <c r="R66" i="1"/>
  <c r="R78" i="1"/>
  <c r="R50" i="1"/>
  <c r="R63" i="1"/>
  <c r="R52" i="1"/>
  <c r="R55" i="1"/>
  <c r="R67" i="1"/>
  <c r="R47" i="1"/>
  <c r="R48" i="1"/>
  <c r="R74" i="1"/>
  <c r="R51" i="1"/>
  <c r="R64" i="1"/>
  <c r="R53" i="1"/>
  <c r="R56" i="1"/>
  <c r="R68" i="1"/>
  <c r="R71" i="1"/>
  <c r="R60" i="1"/>
  <c r="R61" i="1"/>
  <c r="R77" i="1"/>
  <c r="R57" i="1"/>
  <c r="R69" i="1"/>
  <c r="R59" i="1"/>
  <c r="R49" i="1"/>
  <c r="R76" i="1"/>
  <c r="R65" i="1"/>
  <c r="R58" i="1"/>
  <c r="R70" i="1"/>
  <c r="R72" i="1"/>
  <c r="R73" i="1"/>
  <c r="R62" i="1"/>
  <c r="R75" i="1"/>
  <c r="L79" i="1"/>
  <c r="T54" i="1"/>
  <c r="T66" i="1"/>
  <c r="T78" i="1"/>
  <c r="T73" i="1"/>
  <c r="T74" i="1"/>
  <c r="T77" i="1"/>
  <c r="T55" i="1"/>
  <c r="T67" i="1"/>
  <c r="T57" i="1"/>
  <c r="T70" i="1"/>
  <c r="T71" i="1"/>
  <c r="T60" i="1"/>
  <c r="T72" i="1"/>
  <c r="T61" i="1"/>
  <c r="T50" i="1"/>
  <c r="T51" i="1"/>
  <c r="T47" i="1"/>
  <c r="T64" i="1"/>
  <c r="T53" i="1"/>
  <c r="T56" i="1"/>
  <c r="T68" i="1"/>
  <c r="T69" i="1"/>
  <c r="T58" i="1"/>
  <c r="T59" i="1"/>
  <c r="T48" i="1"/>
  <c r="T49" i="1"/>
  <c r="T62" i="1"/>
  <c r="T63" i="1"/>
  <c r="T75" i="1"/>
  <c r="T52" i="1"/>
  <c r="T76" i="1"/>
  <c r="T65" i="1"/>
  <c r="U79" i="1"/>
  <c r="V79" i="1" s="1"/>
  <c r="D56" i="1"/>
  <c r="D68" i="1"/>
  <c r="D70" i="1"/>
  <c r="D72" i="1"/>
  <c r="D73" i="1"/>
  <c r="D62" i="1"/>
  <c r="D63" i="1"/>
  <c r="D76" i="1"/>
  <c r="D65" i="1"/>
  <c r="D78" i="1"/>
  <c r="D67" i="1"/>
  <c r="D57" i="1"/>
  <c r="D69" i="1"/>
  <c r="D60" i="1"/>
  <c r="D49" i="1"/>
  <c r="D74" i="1"/>
  <c r="D75" i="1"/>
  <c r="D55" i="1"/>
  <c r="D58" i="1"/>
  <c r="D50" i="1"/>
  <c r="D64" i="1"/>
  <c r="D53" i="1"/>
  <c r="D66" i="1"/>
  <c r="D47" i="1"/>
  <c r="D59" i="1"/>
  <c r="D71" i="1"/>
  <c r="V71" i="1" s="1"/>
  <c r="D48" i="1"/>
  <c r="D61" i="1"/>
  <c r="D51" i="1"/>
  <c r="D52" i="1"/>
  <c r="D77" i="1"/>
  <c r="D54" i="1"/>
  <c r="D22" i="1"/>
  <c r="D23" i="1"/>
  <c r="D21" i="1"/>
  <c r="T9" i="1"/>
  <c r="T10" i="1"/>
  <c r="T8" i="1"/>
  <c r="R10" i="1"/>
  <c r="R8" i="1"/>
  <c r="R9" i="1"/>
  <c r="N9" i="1"/>
  <c r="N10" i="1"/>
  <c r="N8" i="1"/>
  <c r="L10" i="1"/>
  <c r="L8" i="1"/>
  <c r="L9" i="1"/>
  <c r="D9" i="1"/>
  <c r="D10" i="1"/>
  <c r="D8" i="1"/>
  <c r="F9" i="1"/>
  <c r="F10" i="1"/>
  <c r="F8" i="1"/>
  <c r="J9" i="1"/>
  <c r="J10" i="1"/>
  <c r="J8" i="1"/>
  <c r="H9" i="1"/>
  <c r="H10" i="1"/>
  <c r="H8" i="1"/>
  <c r="T36" i="1"/>
  <c r="T34" i="1"/>
  <c r="T35" i="1"/>
  <c r="R34" i="1"/>
  <c r="R35" i="1"/>
  <c r="R36" i="1"/>
  <c r="N36" i="1"/>
  <c r="N34" i="1"/>
  <c r="N35" i="1"/>
  <c r="L36" i="1"/>
  <c r="L35" i="1"/>
  <c r="L34" i="1"/>
  <c r="D35" i="1"/>
  <c r="D36" i="1"/>
  <c r="D34" i="1"/>
  <c r="F35" i="1"/>
  <c r="F36" i="1"/>
  <c r="F34" i="1"/>
  <c r="J35" i="1"/>
  <c r="J36" i="1"/>
  <c r="J34" i="1"/>
  <c r="H36" i="1"/>
  <c r="H34" i="1"/>
  <c r="H35" i="1"/>
  <c r="T21" i="1"/>
  <c r="T22" i="1"/>
  <c r="T23" i="1"/>
  <c r="D24" i="1"/>
  <c r="U11" i="1"/>
  <c r="U37" i="1"/>
  <c r="T24" i="1" l="1"/>
  <c r="D11" i="1"/>
  <c r="T11" i="1"/>
  <c r="V68" i="1"/>
  <c r="V54" i="1"/>
  <c r="V50" i="1"/>
  <c r="V63" i="1"/>
  <c r="V64" i="1"/>
  <c r="V62" i="1"/>
  <c r="V48" i="1"/>
  <c r="V70" i="1"/>
  <c r="R79" i="1"/>
  <c r="P79" i="1"/>
  <c r="V49" i="1"/>
  <c r="V69" i="1"/>
  <c r="V56" i="1"/>
  <c r="V57" i="1"/>
  <c r="V66" i="1"/>
  <c r="V72" i="1"/>
  <c r="V53" i="1"/>
  <c r="V78" i="1"/>
  <c r="V67" i="1"/>
  <c r="V61" i="1"/>
  <c r="V59" i="1"/>
  <c r="V60" i="1"/>
  <c r="V76" i="1"/>
  <c r="V52" i="1"/>
  <c r="V55" i="1"/>
  <c r="V65" i="1"/>
  <c r="T79" i="1"/>
  <c r="V58" i="1"/>
  <c r="V51" i="1"/>
  <c r="V75" i="1"/>
  <c r="V73" i="1"/>
  <c r="V77" i="1"/>
  <c r="V74" i="1"/>
  <c r="D79" i="1"/>
  <c r="V47" i="1"/>
  <c r="T37" i="1"/>
  <c r="F37" i="1"/>
  <c r="V36" i="1"/>
  <c r="V35" i="1"/>
  <c r="V34" i="1"/>
  <c r="V9" i="1"/>
  <c r="V10" i="1"/>
  <c r="V8" i="1"/>
  <c r="K24" i="1"/>
  <c r="M24" i="1"/>
  <c r="O24" i="1"/>
  <c r="Q24" i="1"/>
  <c r="I24" i="1"/>
  <c r="G24" i="1"/>
  <c r="E24" i="1"/>
  <c r="L22" i="1" l="1"/>
  <c r="L23" i="1"/>
  <c r="L21" i="1"/>
  <c r="F23" i="1"/>
  <c r="F22" i="1"/>
  <c r="F21" i="1"/>
  <c r="J21" i="1"/>
  <c r="J22" i="1"/>
  <c r="J23" i="1"/>
  <c r="H21" i="1"/>
  <c r="H22" i="1"/>
  <c r="H23" i="1"/>
  <c r="R22" i="1"/>
  <c r="R23" i="1"/>
  <c r="R21" i="1"/>
  <c r="N23" i="1"/>
  <c r="N22" i="1"/>
  <c r="N21" i="1"/>
  <c r="N24" i="1" s="1"/>
  <c r="P24" i="1"/>
  <c r="U24" i="1"/>
  <c r="V22" i="1" l="1"/>
  <c r="V21" i="1"/>
  <c r="V23" i="1"/>
  <c r="R24" i="1"/>
  <c r="P11" i="1"/>
  <c r="H11" i="1"/>
  <c r="F11" i="1"/>
  <c r="L11" i="1"/>
  <c r="J11" i="1"/>
  <c r="N11" i="1"/>
  <c r="V24" i="1" l="1"/>
  <c r="J24" i="1" l="1"/>
  <c r="F24" i="1"/>
  <c r="L24" i="1"/>
  <c r="H24" i="1"/>
  <c r="D37" i="1" l="1"/>
  <c r="L37" i="1"/>
  <c r="N37" i="1"/>
  <c r="H37" i="1"/>
  <c r="R37" i="1"/>
  <c r="P37" i="1"/>
  <c r="J37" i="1"/>
  <c r="R11" i="1"/>
  <c r="V37" i="1" l="1"/>
  <c r="V11" i="1"/>
</calcChain>
</file>

<file path=xl/sharedStrings.xml><?xml version="1.0" encoding="utf-8"?>
<sst xmlns="http://schemas.openxmlformats.org/spreadsheetml/2006/main" count="455" uniqueCount="323">
  <si>
    <t>CONSEJO NACIONAL DE DROGAS</t>
  </si>
  <si>
    <t>MESES</t>
  </si>
  <si>
    <t>PROGRAMAS</t>
  </si>
  <si>
    <t>REGIONALES</t>
  </si>
  <si>
    <t>TOTAL</t>
  </si>
  <si>
    <t>DPC</t>
  </si>
  <si>
    <t>DEPREI</t>
  </si>
  <si>
    <t>DEPRAL</t>
  </si>
  <si>
    <t>DEPREDEPORTE</t>
  </si>
  <si>
    <t>NORDESTE</t>
  </si>
  <si>
    <t>Cant.</t>
  </si>
  <si>
    <t>%</t>
  </si>
  <si>
    <t xml:space="preserve">CANTIDAD DE PARTICIPANTES POR LOS DEPARTAMENTOS  Y REGIONALES </t>
  </si>
  <si>
    <t>Lugar de la actividad</t>
  </si>
  <si>
    <t>Azua</t>
  </si>
  <si>
    <t>Bahoruco</t>
  </si>
  <si>
    <t>Barahona</t>
  </si>
  <si>
    <t>Dajabon</t>
  </si>
  <si>
    <t>Duarte</t>
  </si>
  <si>
    <t>Elias Piña</t>
  </si>
  <si>
    <t>El Seibo</t>
  </si>
  <si>
    <t>Espaillat</t>
  </si>
  <si>
    <t>Independencia</t>
  </si>
  <si>
    <t>La Altagracia</t>
  </si>
  <si>
    <t>La Romana</t>
  </si>
  <si>
    <t>La Vega</t>
  </si>
  <si>
    <t>Hermanas Mirabal</t>
  </si>
  <si>
    <t>Maria Trinidad S.</t>
  </si>
  <si>
    <t>Monte Cristi</t>
  </si>
  <si>
    <t>Pedernales</t>
  </si>
  <si>
    <t>Peravia</t>
  </si>
  <si>
    <t>Puerto Plata</t>
  </si>
  <si>
    <t>Salcedo</t>
  </si>
  <si>
    <t>Samana</t>
  </si>
  <si>
    <t>San Cristóbal</t>
  </si>
  <si>
    <t>San Juan</t>
  </si>
  <si>
    <t>San Pedro de M.</t>
  </si>
  <si>
    <t>Sanchez Ramirez</t>
  </si>
  <si>
    <t>Santiago</t>
  </si>
  <si>
    <t>Santiago Rodriguez</t>
  </si>
  <si>
    <t>Valverde</t>
  </si>
  <si>
    <t xml:space="preserve">Monseñor Nouel </t>
  </si>
  <si>
    <t>Monte Plata</t>
  </si>
  <si>
    <t xml:space="preserve">Hato Mayor </t>
  </si>
  <si>
    <t>San Franco. de Macoris</t>
  </si>
  <si>
    <t>CANTIDAD DE  ACTIVIDADES REALIZADAS POR LOS DEPARTAMENTOS Y REGIONALES</t>
  </si>
  <si>
    <t xml:space="preserve">D. N. y Sto. Dgo. </t>
  </si>
  <si>
    <r>
      <t>FUENTE:</t>
    </r>
    <r>
      <rPr>
        <sz val="8"/>
        <rFont val="Arial"/>
        <family val="2"/>
      </rPr>
      <t xml:space="preserve"> Elaborado en base a datos suministrados por los programas y Regionales del CND.</t>
    </r>
  </si>
  <si>
    <t>DEPARTAMENTOS</t>
  </si>
  <si>
    <t>CANTIDAD DE ORGANIZACIONES ARTICULADAS POR DEPARTAMENTO</t>
  </si>
  <si>
    <t xml:space="preserve">NÚMERO DE ACTIVIDADES REALIZADAS POR LOS PROGRAMAS SEGÚN PROCEDENCIA </t>
  </si>
  <si>
    <t>DROZAMA</t>
  </si>
  <si>
    <t>DRCNORTE</t>
  </si>
  <si>
    <t>DREN</t>
  </si>
  <si>
    <t>DRHI</t>
  </si>
  <si>
    <t>ABRIL - JUNIO 2023</t>
  </si>
  <si>
    <t>ABRIL</t>
  </si>
  <si>
    <t>MAYO</t>
  </si>
  <si>
    <t>JUNIO</t>
  </si>
  <si>
    <t xml:space="preserve"> Hotel Real Intercontinental de Santo Domingo</t>
  </si>
  <si>
    <t>Academia Carlitos Vicioso</t>
  </si>
  <si>
    <t>Academia Carlos Banks</t>
  </si>
  <si>
    <t>Academia de basebal Luis Rodríguez</t>
  </si>
  <si>
    <t>Academia de Beisbol Felix Diaz Santana</t>
  </si>
  <si>
    <t>Academia de Beisbol Los Marineros de Seattle</t>
  </si>
  <si>
    <t>Academia de Beisbol Miguel Muñoz</t>
  </si>
  <si>
    <t>Academia de Beisbol Niche Team</t>
  </si>
  <si>
    <t>Academia de de beisbol los Phillies de Filadelphia</t>
  </si>
  <si>
    <t>Academia Joel Ureña</t>
  </si>
  <si>
    <t>Academia Militar Batalla de las Carreras</t>
  </si>
  <si>
    <t>Academia Otro Nivel</t>
  </si>
  <si>
    <t>AEROPUERTO BARAHONA</t>
  </si>
  <si>
    <t>Agencia Maritima Oriental</t>
  </si>
  <si>
    <t>Alcaldia del Distrito Nacional</t>
  </si>
  <si>
    <t>Aromateca R.D</t>
  </si>
  <si>
    <t>Asociacion de Lucha Olimpica</t>
  </si>
  <si>
    <t>Asociación de Padres, Tutores y Amigos del Centro Educativo República de Venezuela</t>
  </si>
  <si>
    <t>Asociacion Nacional de Colegios Evangelicos</t>
  </si>
  <si>
    <t>Asociación Técnica de Hombre y Mujeres en Desarrollo</t>
  </si>
  <si>
    <t>Ayuntamient del Palmar</t>
  </si>
  <si>
    <t>Ayuntamiento Municipal de La Peña</t>
  </si>
  <si>
    <t>Ayuntamiento Municipal de Monte Plata</t>
  </si>
  <si>
    <t>BM cargo</t>
  </si>
  <si>
    <t>Cancha Club Casa Puerto Rico Inc, (La Romana)</t>
  </si>
  <si>
    <t>Casa Abierta</t>
  </si>
  <si>
    <t>Casa de Acogida</t>
  </si>
  <si>
    <t>Casa de la Cultura de Cristo Rey</t>
  </si>
  <si>
    <t>Casa de la Cultura de la Zurza</t>
  </si>
  <si>
    <t>Centro Corrección y Rehabilitación Vista al Valle</t>
  </si>
  <si>
    <t>Centro de Corrección y Rehabilitación CCR-15 (La Romana)</t>
  </si>
  <si>
    <t>Centro de Enseñanza Saint David School</t>
  </si>
  <si>
    <t>Centro de Excelencia Profesora Melba Baez de Erazo</t>
  </si>
  <si>
    <t>Centro de Restauración Gabaon¨</t>
  </si>
  <si>
    <t>Centro de Tratamiento “Tesalonicense 314 (Refugio)”</t>
  </si>
  <si>
    <t>Centro de Tratamiento El Arca de Noé</t>
  </si>
  <si>
    <t>Centro de Tratamiento La Familia de La fe</t>
  </si>
  <si>
    <t>CENTRO EDUCATIVO BIENVENIDA CUEVAS</t>
  </si>
  <si>
    <t>CENTRO EDUCATIVO CRISTINO MATOS LEDEZMA</t>
  </si>
  <si>
    <t>Centro Educativo Dario Gomez</t>
  </si>
  <si>
    <t>Centro Educativo Darío Gómez</t>
  </si>
  <si>
    <t>centro educativo el CAEI</t>
  </si>
  <si>
    <t>Centro Educativo Eugenio Miches Jiménez</t>
  </si>
  <si>
    <t>Centro Educativo Fe y Sabiduria</t>
  </si>
  <si>
    <t>Centro Educativo Fe y Sabiduría</t>
  </si>
  <si>
    <t>Centro Educativo Federico Henriquez y Carvajal</t>
  </si>
  <si>
    <t>CENTRO EDUCATIVO FERNANDO TAVERAZ</t>
  </si>
  <si>
    <t>CENTRO EDUCATIVO FRANCISCO ALBERTO DOTEL</t>
  </si>
  <si>
    <t>Centro Educativo Fray Anton de Montesinos</t>
  </si>
  <si>
    <t>Centro Educativo Gregorio Hernandez</t>
  </si>
  <si>
    <t>CENTRO EDUCATIVO IZMAEL MIRANDA</t>
  </si>
  <si>
    <t>CENTRO EDUCATIVO JOSE FRANCISCO PENA GOMEZ DE ENRIQUILLO BARAHONA</t>
  </si>
  <si>
    <t>Centro Educativo Manuel Emilio Jimenez ( Los Alcarrizos)</t>
  </si>
  <si>
    <t>Centro Educativo Maria Auxiliadora</t>
  </si>
  <si>
    <t>Centro Educativo Maria Montesoris</t>
  </si>
  <si>
    <t>centro educativo Marina Sepulveda</t>
  </si>
  <si>
    <t>Centro Educativo Modalidad Arte Maria Montez</t>
  </si>
  <si>
    <t>Centro Educativo Mora Taekwondo</t>
  </si>
  <si>
    <t>CENTRO EDUCATIVO NUEVO JARDIN</t>
  </si>
  <si>
    <t>CENTRO EDUCATIVO OFELIA MEDINA GALVAN</t>
  </si>
  <si>
    <t>Centro Educativo Patria Mella</t>
  </si>
  <si>
    <t>Centro Educativo Primaria Centro Experimental de la UASD</t>
  </si>
  <si>
    <t>Centro Educativo San Eduardo Calasanz</t>
  </si>
  <si>
    <t>Centro Educativo San Pio X</t>
  </si>
  <si>
    <t>CENTRO EDUCATIVO SANTO DOMINGO SAVIO</t>
  </si>
  <si>
    <t>Centro Educativo Sol Naciente</t>
  </si>
  <si>
    <t>CENTRO EDUCATIVO TATIANA RODRIGUES DE ENRIQUILLO</t>
  </si>
  <si>
    <t>CENTRO EDUCTIVO ARROYO DULCE</t>
  </si>
  <si>
    <t>Centro Jose Gabriel Pimentel</t>
  </si>
  <si>
    <t>Centro Olimpico Juan Pablo Duarte</t>
  </si>
  <si>
    <t>Centro Peninteciario La Victoria</t>
  </si>
  <si>
    <t>Centro Psicopedagogico el Almirante</t>
  </si>
  <si>
    <t>Children International</t>
  </si>
  <si>
    <t>Club Ajapro</t>
  </si>
  <si>
    <t>Club Atlético de Fooball</t>
  </si>
  <si>
    <t>Club Camboya</t>
  </si>
  <si>
    <t>Club Casa de Puerto Rico Inc. (La Romana)</t>
  </si>
  <si>
    <t>Club de Baloncesto Santa Ana</t>
  </si>
  <si>
    <t>Club Deportivo y Cultural Loma del Chivo</t>
  </si>
  <si>
    <t>Club Deportivo y Cultural Virgilio Castillo CHOLA</t>
  </si>
  <si>
    <t>Club Deportivo y Progreso de Palmarejo</t>
  </si>
  <si>
    <t>Club Ivan</t>
  </si>
  <si>
    <t>Club los Pioneros</t>
  </si>
  <si>
    <t>Club Pueblo Nuevo</t>
  </si>
  <si>
    <t>Club San Carlos</t>
  </si>
  <si>
    <t>Club Villa Faro</t>
  </si>
  <si>
    <t>Colegio Católico Nordestano Pedro Francico Bono</t>
  </si>
  <si>
    <t>colegio El Arca de Cristo</t>
  </si>
  <si>
    <t>Colegio Evangélico Alianza</t>
  </si>
  <si>
    <t>Colegio Evangelico Central</t>
  </si>
  <si>
    <t>Colegio Juan Bautista Cambiaso</t>
  </si>
  <si>
    <t>Colegio Nuevo Sendero</t>
  </si>
  <si>
    <t>Colegio Padre Fortín</t>
  </si>
  <si>
    <t>Colegio Padre Segrí</t>
  </si>
  <si>
    <t>Colegio Psicopedagogico el Almirante</t>
  </si>
  <si>
    <t>Colegio San Pio X</t>
  </si>
  <si>
    <t>Comedores Económicos</t>
  </si>
  <si>
    <t>Comunidad Terapética Hermanos Unidos en Cristo</t>
  </si>
  <si>
    <t>Confederación Nacional de Organizaciones de Rehabilitación de Adictos</t>
  </si>
  <si>
    <t>Confederación Nacional Organizaciones de Rehabilitación de adictos (CONOREA)</t>
  </si>
  <si>
    <t>Consejo Nacional de Drogas (CND)</t>
  </si>
  <si>
    <t>Consejo Nacional de Poblacion y Familia (CONAPOFA)</t>
  </si>
  <si>
    <t>COOPERATIVA E AHORROS Y PRESTAMOS COOPNAMA</t>
  </si>
  <si>
    <t>Cruz Roja Samaná</t>
  </si>
  <si>
    <t>Direccion Central Antipandillas de la Policia Nacional</t>
  </si>
  <si>
    <t>Direccion de la Policia Escolar</t>
  </si>
  <si>
    <t>Direccion General de Desarrollo Fronterizo</t>
  </si>
  <si>
    <t>Dirección General de seguridad de Transito y Transporte Terrestre (DIGESETT)</t>
  </si>
  <si>
    <t>Direccion Nacional de control de Drogas (DNCD)</t>
  </si>
  <si>
    <t>dirigentes deportivo Neyba</t>
  </si>
  <si>
    <t>Distintas academias</t>
  </si>
  <si>
    <t>DISTRITO EDUCATIVO 18-01</t>
  </si>
  <si>
    <t>Dominicana se Transforma - Mesas de Transformación</t>
  </si>
  <si>
    <t>El Conde</t>
  </si>
  <si>
    <t>Empresa De Royal - PISANO</t>
  </si>
  <si>
    <t>Empresa GUDISA, INC</t>
  </si>
  <si>
    <t>Empresa Interlogistica S.A.S</t>
  </si>
  <si>
    <t>Escuela Ana Capellán</t>
  </si>
  <si>
    <t>Escuela Basica Profesor Zeneyda Beltre</t>
  </si>
  <si>
    <t>Escuela de Baloncesto David Díaz</t>
  </si>
  <si>
    <t>Escuela de Baloncesto Pablo Sosa</t>
  </si>
  <si>
    <t>Escuela de Formacion de Gestores</t>
  </si>
  <si>
    <t>Escuela de Judo Victor Olivo</t>
  </si>
  <si>
    <t>Escuela de ntrenamiento Policial Mayor General (R) Eulogio Benito MoncióLeonardo.</t>
  </si>
  <si>
    <t>Escuela El Corozal Afuera</t>
  </si>
  <si>
    <t>Escuela Gabriel Garcia</t>
  </si>
  <si>
    <t>Escuela Jacoba Carpio</t>
  </si>
  <si>
    <t>Escuela Los Cafés</t>
  </si>
  <si>
    <t>Escuela Mario Amador</t>
  </si>
  <si>
    <t>Escuela Medina Baseball</t>
  </si>
  <si>
    <t>Escuela Oliver Vanderhorst</t>
  </si>
  <si>
    <t>Escuela Primaria Emilio Prudon Homme</t>
  </si>
  <si>
    <t>Escuela Prof. Cecilia Aurora Baré</t>
  </si>
  <si>
    <t>Escuela Prof. Genaro Pérez (Nocturna)</t>
  </si>
  <si>
    <t>ESCUELA REFUGIO BAHORUCO</t>
  </si>
  <si>
    <t>Escuela Republica de Corea</t>
  </si>
  <si>
    <t>Escuela Simon Bolivar</t>
  </si>
  <si>
    <t>Escuela Veridiana de Peña</t>
  </si>
  <si>
    <t>ESCUELA VOCACIONAL DE LA FUERZAS ARMADAS BARAHONA</t>
  </si>
  <si>
    <t>Escuela Vocacional de las Fuerzas Armadas y la Policia Nacional</t>
  </si>
  <si>
    <t>ESTADIO DE SOFTBOL OSIRIS VALDES</t>
  </si>
  <si>
    <t>Francisco Alerto Caamaño</t>
  </si>
  <si>
    <t>Fuerza Aérea Dominicana (FARD)</t>
  </si>
  <si>
    <t>Fundacion Ciudad de Dios</t>
  </si>
  <si>
    <t>Fundacion Padre Rogelio Cruz</t>
  </si>
  <si>
    <t>Fundación Pasos Inclusivos</t>
  </si>
  <si>
    <t>GBL del Caribe</t>
  </si>
  <si>
    <t>GOBERNACION PROVINCIAL DE BARAHONA</t>
  </si>
  <si>
    <t>Hogar Crea Dominicana</t>
  </si>
  <si>
    <t>Hogar de Niñas Maria Madre de Dios</t>
  </si>
  <si>
    <t>Hogar Rosa Duarte</t>
  </si>
  <si>
    <t>HOSPITAL GALVAN</t>
  </si>
  <si>
    <t>HOSPITAL JAIME SANCHEZ</t>
  </si>
  <si>
    <t>HOSPITAL LA DESCUBIERTA</t>
  </si>
  <si>
    <t>IGLESIA DE JESUCRISTO DE LOS SANTOS DE LOS ULTIMOS DIAS</t>
  </si>
  <si>
    <t>Iglesia Evangelica Hijos de Sion INC.</t>
  </si>
  <si>
    <t>Iglesia Grupo Evangelistico</t>
  </si>
  <si>
    <t>Iglesia Santa Luisa de Marillac</t>
  </si>
  <si>
    <t>Instituto Politecnico Victor Estrella Liz</t>
  </si>
  <si>
    <t>Instituto Tecnológico México (La Reforma)</t>
  </si>
  <si>
    <t>JUNTA CENTRAL ELECTORAL DE GALVAN</t>
  </si>
  <si>
    <t>JUNTA DE VECINO LA MATA DE FALFAN</t>
  </si>
  <si>
    <t>Junta de Vecinos Gabriel Morel</t>
  </si>
  <si>
    <t>Junta de vecinos Getsemaní</t>
  </si>
  <si>
    <t>Junta de Vecinos La Soberana</t>
  </si>
  <si>
    <t>Junta de Vecinos Nueva Esperanza</t>
  </si>
  <si>
    <t>Junta de Vecinos San Juan Bautista</t>
  </si>
  <si>
    <t>JUNTAS DE VECINOS VIVENTE NOBLE</t>
  </si>
  <si>
    <t>JUVOPUSAN - Confederación de Juntas de Vecinos y Organizaciones Populares de Santiago</t>
  </si>
  <si>
    <t>La Industria Calidad a Tiempo S.A.</t>
  </si>
  <si>
    <t>La Liguilla</t>
  </si>
  <si>
    <t>La Otra Juventud</t>
  </si>
  <si>
    <t>Lice Mercedes Batista</t>
  </si>
  <si>
    <t>LICEO  IRMA DOTEL</t>
  </si>
  <si>
    <t>liceo Eladio Peña de la Rosa</t>
  </si>
  <si>
    <t>Liceo Juan Antonio Collado</t>
  </si>
  <si>
    <t>Liceo Juan Pablo Duarte</t>
  </si>
  <si>
    <t>Liceo La Zanja de Baitoa</t>
  </si>
  <si>
    <t>Liceo Pedro María Espaillat</t>
  </si>
  <si>
    <t>Liceo Profesor Reynaldo de los Santos</t>
  </si>
  <si>
    <t>Liceo San Martin de Porres</t>
  </si>
  <si>
    <t>Liceo Secundario Luis Yanguela</t>
  </si>
  <si>
    <t>LICEO SERGIO AUGUSTO BERAS</t>
  </si>
  <si>
    <t>Liceo Técnico Canadá</t>
  </si>
  <si>
    <t>LICEO VESPERTINO PROF. JUAN BOSCH Y GAVIÑO</t>
  </si>
  <si>
    <t>lideres comunitarios santo domingo sabio</t>
  </si>
  <si>
    <t>Liga Bloque Lomero</t>
  </si>
  <si>
    <t>Liga Caba y Programa de Beisbol Guineo</t>
  </si>
  <si>
    <t>Liga Castillo Cruz</t>
  </si>
  <si>
    <t>Liga de baseball Cerrata</t>
  </si>
  <si>
    <t>Liga de baseball Luis Rodríguez</t>
  </si>
  <si>
    <t>Liga de Basquetbol Bruno</t>
  </si>
  <si>
    <t>Liga de Beisbol Carlos Hernandez</t>
  </si>
  <si>
    <t>Liga de Beisbol Joel</t>
  </si>
  <si>
    <t>Liga de Béisbol María</t>
  </si>
  <si>
    <t>Liga de Beisbol Ozuna El Grande</t>
  </si>
  <si>
    <t>Liga de Beisbol Quezada</t>
  </si>
  <si>
    <t>Liga de Beisbol Robinson</t>
  </si>
  <si>
    <t>Liga de Beisbol Santana</t>
  </si>
  <si>
    <t>Liga de Beisbol Santos</t>
  </si>
  <si>
    <t>Liga de Beisbol Tamarindo</t>
  </si>
  <si>
    <t>Liga de Beisbol Tata</t>
  </si>
  <si>
    <t>LIGA DEPORTIVA BARAHONA</t>
  </si>
  <si>
    <t>Liga Deportiva de Beisbol Las Estrellas</t>
  </si>
  <si>
    <t>Liga Deportiva de Beisbol Los Hijos de Dios</t>
  </si>
  <si>
    <t>Liga Deportiva Joyas de Cristo</t>
  </si>
  <si>
    <t>Liga Deportiva Las Fieras</t>
  </si>
  <si>
    <t>Liga Deportiva Mercedes</t>
  </si>
  <si>
    <t>Liga Estrella de las Caobas</t>
  </si>
  <si>
    <t>Liga Felix Ciprian</t>
  </si>
  <si>
    <t>Liga Jose Luis quezada</t>
  </si>
  <si>
    <t>Liga Leoneus de Chaca</t>
  </si>
  <si>
    <t>Liga Pedro Joel</t>
  </si>
  <si>
    <t>Liga Puchi Robert</t>
  </si>
  <si>
    <t>Liga Samuel Ramirez</t>
  </si>
  <si>
    <t>Liga Steven</t>
  </si>
  <si>
    <t>Liga Villa Colores</t>
  </si>
  <si>
    <t>LOCAL DE COORDINACIONES ULPINA GOZALEZ</t>
  </si>
  <si>
    <t>Ministerio de Educacion (MINERD)</t>
  </si>
  <si>
    <t>Ministerio de la juventud</t>
  </si>
  <si>
    <t>Ministerio de Turismo</t>
  </si>
  <si>
    <t>MISION YESUA TRAYER TEMPLE CHURCH</t>
  </si>
  <si>
    <t>MLB</t>
  </si>
  <si>
    <t>Monstan Taekwondo Academy</t>
  </si>
  <si>
    <t>Motoconchista de Villa Mella</t>
  </si>
  <si>
    <t>OFICINA PROVINCIAL DE CONAPOFA</t>
  </si>
  <si>
    <t>Padres y Madres del Sector</t>
  </si>
  <si>
    <t>PARROQUIA SAGRADO CORAZON DE JESUS</t>
  </si>
  <si>
    <t>Patronato de la Nueva Barquita</t>
  </si>
  <si>
    <t>Patronato de Seguridad Ciudadana, Buenos Aires</t>
  </si>
  <si>
    <t>Pension Hermanos Piedra</t>
  </si>
  <si>
    <t>Personas de la Comunidad</t>
  </si>
  <si>
    <t>Policia Nacional</t>
  </si>
  <si>
    <t>Politecnico de Haina</t>
  </si>
  <si>
    <t>Politécnico Gloria  Maria Calcaño</t>
  </si>
  <si>
    <t>Politécnico Luis Emilio</t>
  </si>
  <si>
    <t>Politecnico Miguel Infante</t>
  </si>
  <si>
    <t>Politécnico Milagros Celeste Arias</t>
  </si>
  <si>
    <t>Politecnico Modalidad Arte Maria Montes</t>
  </si>
  <si>
    <t>Politecnico Pedro Henriquez Ureña</t>
  </si>
  <si>
    <t>Politecnico Profesor Eugenio de Jesus Marcano</t>
  </si>
  <si>
    <t>Politécnico profesor Juan Emilio Bosch Gaviño</t>
  </si>
  <si>
    <t>POLITECNICO SAN BARTOLOME</t>
  </si>
  <si>
    <t>Programa “El imperio de la Mañana”- Telecontacto, Canal 57</t>
  </si>
  <si>
    <t>Programa Daury</t>
  </si>
  <si>
    <t>Programa de Beisbol José Jimenez</t>
  </si>
  <si>
    <t>Programa de Beisbol Pichon</t>
  </si>
  <si>
    <t>Programa Juan Lopez</t>
  </si>
  <si>
    <t>Programa Picher Beltre</t>
  </si>
  <si>
    <t>Programa Supérate, Presidencia de la Republica</t>
  </si>
  <si>
    <t>Provincial de Salud Samaná</t>
  </si>
  <si>
    <t>PUCMM</t>
  </si>
  <si>
    <t>Representantes de la Cmunidad de la Vega</t>
  </si>
  <si>
    <t>SALON DE CAPACITACION DE LA ESCUELA VOCACIONAL DE MICHES</t>
  </si>
  <si>
    <t>Trabajadores del Sector Informal</t>
  </si>
  <si>
    <t>UASD Recinto Santiago</t>
  </si>
  <si>
    <t>Universidad Autonoma de Santo Domingo (UASD) (San Francisco de Macoris)</t>
  </si>
  <si>
    <t>UNIVERSIDAD CATOLICA TECNOLOGICA DE BARAHONA UCATEBA</t>
  </si>
  <si>
    <t>UNIVERSIDAD FEDERICO HENRIQUEZ Y CARVAJAL</t>
  </si>
  <si>
    <t>Universidad Feliz Evaristo Mrjia</t>
  </si>
  <si>
    <t>Universidad Nacional Pedro Henríquez Ureña (UNPHU)</t>
  </si>
  <si>
    <t>Universidad OyM</t>
  </si>
  <si>
    <t>Universidad Tecnologica de Santiago (UTESA).</t>
  </si>
  <si>
    <t>ORGANIAZCIONES QUE PARTCIPARON EN EL TRIMESTRE ABRIL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</si>
</sst>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87">
    <xf numFmtId="0" fontId="0" fillId="0" borderId="0" xfId="0"/>
    <xf numFmtId="3" fontId="6" fillId="2" borderId="6" xfId="2" applyNumberFormat="1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/>
    </xf>
    <xf numFmtId="0" fontId="6" fillId="0" borderId="6" xfId="2" applyFont="1" applyBorder="1" applyAlignment="1">
      <alignment horizontal="left"/>
    </xf>
    <xf numFmtId="9" fontId="6" fillId="0" borderId="6" xfId="1" applyFont="1" applyBorder="1" applyAlignment="1">
      <alignment horizontal="center"/>
    </xf>
    <xf numFmtId="0" fontId="5" fillId="2" borderId="6" xfId="2" applyFont="1" applyFill="1" applyBorder="1" applyAlignment="1">
      <alignment horizontal="center" vertical="center" wrapText="1"/>
    </xf>
    <xf numFmtId="3" fontId="4" fillId="2" borderId="6" xfId="2" applyNumberFormat="1" applyFont="1" applyFill="1" applyBorder="1" applyAlignment="1">
      <alignment horizontal="center" vertical="center" wrapText="1"/>
    </xf>
    <xf numFmtId="9" fontId="7" fillId="2" borderId="6" xfId="1" applyFont="1" applyFill="1" applyBorder="1" applyAlignment="1">
      <alignment horizontal="center"/>
    </xf>
    <xf numFmtId="3" fontId="4" fillId="2" borderId="6" xfId="2" applyNumberFormat="1" applyFont="1" applyFill="1" applyBorder="1" applyAlignment="1">
      <alignment horizontal="center"/>
    </xf>
    <xf numFmtId="3" fontId="6" fillId="2" borderId="6" xfId="3" applyNumberFormat="1" applyFont="1" applyFill="1" applyBorder="1" applyAlignment="1">
      <alignment horizontal="center"/>
    </xf>
    <xf numFmtId="0" fontId="6" fillId="2" borderId="6" xfId="3" applyFont="1" applyFill="1" applyBorder="1" applyAlignment="1">
      <alignment horizontal="center"/>
    </xf>
    <xf numFmtId="3" fontId="5" fillId="0" borderId="6" xfId="2" applyNumberFormat="1" applyFont="1" applyBorder="1" applyAlignment="1">
      <alignment horizontal="center"/>
    </xf>
    <xf numFmtId="9" fontId="5" fillId="2" borderId="6" xfId="1" applyFont="1" applyFill="1" applyBorder="1" applyAlignment="1">
      <alignment horizontal="center"/>
    </xf>
    <xf numFmtId="3" fontId="5" fillId="2" borderId="6" xfId="2" applyNumberFormat="1" applyFont="1" applyFill="1" applyBorder="1" applyAlignment="1">
      <alignment horizontal="center"/>
    </xf>
    <xf numFmtId="3" fontId="6" fillId="2" borderId="6" xfId="4" applyNumberFormat="1" applyFont="1" applyFill="1" applyBorder="1" applyAlignment="1">
      <alignment horizontal="center"/>
    </xf>
    <xf numFmtId="0" fontId="6" fillId="2" borderId="6" xfId="4" applyFont="1" applyFill="1" applyBorder="1" applyAlignment="1">
      <alignment horizontal="center"/>
    </xf>
    <xf numFmtId="3" fontId="5" fillId="2" borderId="6" xfId="4" applyNumberFormat="1" applyFont="1" applyFill="1" applyBorder="1" applyAlignment="1">
      <alignment horizontal="center"/>
    </xf>
    <xf numFmtId="3" fontId="9" fillId="2" borderId="6" xfId="4" applyNumberFormat="1" applyFont="1" applyFill="1" applyBorder="1" applyAlignment="1">
      <alignment horizontal="center"/>
    </xf>
    <xf numFmtId="3" fontId="6" fillId="2" borderId="6" xfId="6" applyNumberFormat="1" applyFont="1" applyFill="1" applyBorder="1" applyAlignment="1">
      <alignment horizontal="center"/>
    </xf>
    <xf numFmtId="0" fontId="6" fillId="2" borderId="6" xfId="6" applyFont="1" applyFill="1" applyBorder="1" applyAlignment="1">
      <alignment horizontal="center"/>
    </xf>
    <xf numFmtId="9" fontId="6" fillId="2" borderId="6" xfId="1" applyFont="1" applyFill="1" applyBorder="1" applyAlignment="1">
      <alignment horizontal="center"/>
    </xf>
    <xf numFmtId="3" fontId="6" fillId="0" borderId="6" xfId="6" applyNumberFormat="1" applyFont="1" applyBorder="1" applyAlignment="1">
      <alignment horizontal="center"/>
    </xf>
    <xf numFmtId="0" fontId="5" fillId="2" borderId="3" xfId="4" applyFont="1" applyFill="1" applyBorder="1"/>
    <xf numFmtId="0" fontId="11" fillId="0" borderId="0" xfId="5" applyFont="1"/>
    <xf numFmtId="0" fontId="0" fillId="0" borderId="6" xfId="0" applyBorder="1" applyAlignment="1">
      <alignment horizontal="left"/>
    </xf>
    <xf numFmtId="0" fontId="10" fillId="0" borderId="6" xfId="0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5" fillId="2" borderId="6" xfId="6" applyFont="1" applyFill="1" applyBorder="1" applyAlignment="1">
      <alignment horizontal="center"/>
    </xf>
    <xf numFmtId="9" fontId="5" fillId="2" borderId="6" xfId="6" applyNumberFormat="1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4" fillId="0" borderId="0" xfId="6" applyFont="1" applyAlignment="1">
      <alignment horizontal="center"/>
    </xf>
    <xf numFmtId="3" fontId="5" fillId="2" borderId="9" xfId="2" applyNumberFormat="1" applyFont="1" applyFill="1" applyBorder="1" applyAlignment="1">
      <alignment horizontal="center" vertical="center"/>
    </xf>
    <xf numFmtId="3" fontId="5" fillId="2" borderId="10" xfId="2" applyNumberFormat="1" applyFont="1" applyFill="1" applyBorder="1" applyAlignment="1">
      <alignment horizontal="center" vertical="center"/>
    </xf>
    <xf numFmtId="3" fontId="5" fillId="2" borderId="11" xfId="2" applyNumberFormat="1" applyFont="1" applyFill="1" applyBorder="1" applyAlignment="1">
      <alignment horizontal="center" vertical="center"/>
    </xf>
    <xf numFmtId="3" fontId="5" fillId="2" borderId="12" xfId="2" applyNumberFormat="1" applyFont="1" applyFill="1" applyBorder="1" applyAlignment="1">
      <alignment horizontal="center" vertical="center"/>
    </xf>
    <xf numFmtId="3" fontId="5" fillId="2" borderId="3" xfId="2" applyNumberFormat="1" applyFont="1" applyFill="1" applyBorder="1" applyAlignment="1">
      <alignment horizontal="center"/>
    </xf>
    <xf numFmtId="3" fontId="5" fillId="2" borderId="5" xfId="2" applyNumberFormat="1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/>
    </xf>
    <xf numFmtId="0" fontId="5" fillId="2" borderId="5" xfId="3" applyFont="1" applyFill="1" applyBorder="1" applyAlignment="1">
      <alignment horizontal="center"/>
    </xf>
    <xf numFmtId="0" fontId="5" fillId="2" borderId="3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3" fontId="5" fillId="2" borderId="4" xfId="2" applyNumberFormat="1" applyFont="1" applyFill="1" applyBorder="1" applyAlignment="1">
      <alignment horizontal="center"/>
    </xf>
    <xf numFmtId="0" fontId="5" fillId="2" borderId="2" xfId="6" applyFont="1" applyFill="1" applyBorder="1" applyAlignment="1">
      <alignment horizontal="center" vertical="center"/>
    </xf>
    <xf numFmtId="0" fontId="5" fillId="2" borderId="7" xfId="6" applyFont="1" applyFill="1" applyBorder="1" applyAlignment="1">
      <alignment horizontal="center" vertical="center"/>
    </xf>
    <xf numFmtId="0" fontId="5" fillId="2" borderId="8" xfId="6" applyFont="1" applyFill="1" applyBorder="1" applyAlignment="1">
      <alignment horizontal="center" vertical="center"/>
    </xf>
    <xf numFmtId="0" fontId="5" fillId="2" borderId="9" xfId="6" applyFont="1" applyFill="1" applyBorder="1" applyAlignment="1">
      <alignment horizontal="center" vertical="center"/>
    </xf>
    <xf numFmtId="0" fontId="5" fillId="2" borderId="10" xfId="6" applyFont="1" applyFill="1" applyBorder="1" applyAlignment="1">
      <alignment horizontal="center" vertical="center"/>
    </xf>
    <xf numFmtId="0" fontId="5" fillId="2" borderId="11" xfId="6" applyFont="1" applyFill="1" applyBorder="1" applyAlignment="1">
      <alignment horizontal="center" vertical="center"/>
    </xf>
    <xf numFmtId="0" fontId="5" fillId="2" borderId="12" xfId="6" applyFont="1" applyFill="1" applyBorder="1" applyAlignment="1">
      <alignment horizontal="center" vertical="center"/>
    </xf>
    <xf numFmtId="0" fontId="5" fillId="2" borderId="3" xfId="6" applyFont="1" applyFill="1" applyBorder="1" applyAlignment="1">
      <alignment horizontal="center"/>
    </xf>
    <xf numFmtId="0" fontId="5" fillId="2" borderId="5" xfId="6" applyFont="1" applyFill="1" applyBorder="1" applyAlignment="1">
      <alignment horizontal="center"/>
    </xf>
    <xf numFmtId="0" fontId="5" fillId="2" borderId="4" xfId="6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0" xfId="6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4" xfId="3" applyFont="1" applyFill="1" applyBorder="1" applyAlignment="1">
      <alignment horizontal="center"/>
    </xf>
    <xf numFmtId="0" fontId="5" fillId="2" borderId="2" xfId="3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center" vertical="center"/>
    </xf>
    <xf numFmtId="0" fontId="5" fillId="2" borderId="9" xfId="4" applyFont="1" applyFill="1" applyBorder="1" applyAlignment="1">
      <alignment horizontal="center" vertical="center"/>
    </xf>
    <xf numFmtId="0" fontId="5" fillId="2" borderId="10" xfId="4" applyFont="1" applyFill="1" applyBorder="1" applyAlignment="1">
      <alignment horizontal="center" vertical="center"/>
    </xf>
    <xf numFmtId="0" fontId="5" fillId="2" borderId="11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4" applyFont="1" applyAlignment="1">
      <alignment horizontal="center"/>
    </xf>
    <xf numFmtId="0" fontId="5" fillId="2" borderId="9" xfId="3" applyFont="1" applyFill="1" applyBorder="1" applyAlignment="1">
      <alignment horizontal="center" vertical="center"/>
    </xf>
    <xf numFmtId="0" fontId="5" fillId="2" borderId="10" xfId="3" applyFont="1" applyFill="1" applyBorder="1" applyAlignment="1">
      <alignment horizontal="center" vertical="center"/>
    </xf>
    <xf numFmtId="0" fontId="5" fillId="2" borderId="11" xfId="3" applyFont="1" applyFill="1" applyBorder="1" applyAlignment="1">
      <alignment horizontal="center" vertical="center"/>
    </xf>
    <xf numFmtId="0" fontId="5" fillId="2" borderId="12" xfId="3" applyFont="1" applyFill="1" applyBorder="1" applyAlignment="1">
      <alignment horizontal="center" vertical="center"/>
    </xf>
    <xf numFmtId="0" fontId="0" fillId="0" borderId="0" xfId="0"/>
    <xf numFmtId="0" fontId="4" fillId="0" borderId="0" xfId="6" applyFont="1" applyAlignment="1"/>
    <xf numFmtId="0" fontId="2" fillId="0" borderId="0" xfId="0" applyFont="1" applyAlignment="1"/>
    <xf numFmtId="0" fontId="0" fillId="0" borderId="6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/>
    <xf numFmtId="0" fontId="4" fillId="2" borderId="0" xfId="6" applyFont="1" applyFill="1" applyAlignment="1">
      <alignment horizontal="center"/>
    </xf>
    <xf numFmtId="0" fontId="0" fillId="2" borderId="0" xfId="0" applyFill="1"/>
  </cellXfs>
  <cellStyles count="7">
    <cellStyle name="Normal" xfId="0" builtinId="0"/>
    <cellStyle name="Normal 2" xfId="6" xr:uid="{2E883C8A-4094-469B-8475-3FB98A104129}"/>
    <cellStyle name="Normal 3" xfId="4" xr:uid="{F4F4F297-CCCE-4089-9FC6-0016710E48D5}"/>
    <cellStyle name="Normal 4" xfId="3" xr:uid="{F05D5B8A-764C-4231-8DB1-ECCEF886C627}"/>
    <cellStyle name="Normal 5" xfId="2" xr:uid="{0071D5E0-01FC-40D7-A11C-E2FD8D400D18}"/>
    <cellStyle name="Normal 6" xfId="5" xr:uid="{C8704021-698F-4E72-997A-78FE47DCAF7B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9C639-A2E5-4561-9B30-97FB14E2245F}">
  <dimension ref="A2:W219"/>
  <sheetViews>
    <sheetView tabSelected="1" topLeftCell="A83" zoomScale="90" zoomScaleNormal="90" workbookViewId="0">
      <selection activeCell="U223" sqref="U223"/>
    </sheetView>
  </sheetViews>
  <sheetFormatPr baseColWidth="10" defaultRowHeight="15" x14ac:dyDescent="0.25"/>
  <cols>
    <col min="1" max="1" width="5.140625" style="75" bestFit="1" customWidth="1"/>
    <col min="2" max="2" width="22.42578125" customWidth="1"/>
    <col min="3" max="3" width="5.140625" bestFit="1" customWidth="1"/>
    <col min="4" max="4" width="5.7109375" customWidth="1"/>
    <col min="5" max="5" width="6.5703125" customWidth="1"/>
    <col min="6" max="6" width="7.140625" customWidth="1"/>
    <col min="7" max="7" width="5.7109375" customWidth="1"/>
    <col min="8" max="8" width="7.140625" customWidth="1"/>
    <col min="9" max="9" width="7.7109375" customWidth="1"/>
    <col min="10" max="10" width="9.140625" customWidth="1"/>
    <col min="11" max="11" width="7.5703125" customWidth="1"/>
    <col min="12" max="12" width="7.140625" customWidth="1"/>
    <col min="13" max="13" width="7.42578125" customWidth="1"/>
    <col min="14" max="14" width="7.140625" customWidth="1"/>
    <col min="15" max="15" width="6.140625" bestFit="1" customWidth="1"/>
    <col min="16" max="16" width="10.85546875" customWidth="1"/>
    <col min="17" max="17" width="5.5703125" bestFit="1" customWidth="1"/>
    <col min="18" max="18" width="6.42578125" customWidth="1"/>
    <col min="19" max="19" width="5.5703125" bestFit="1" customWidth="1"/>
    <col min="20" max="20" width="10.5703125" customWidth="1"/>
    <col min="21" max="22" width="7.28515625" bestFit="1" customWidth="1"/>
  </cols>
  <sheetData>
    <row r="2" spans="2:22" ht="15.75" x14ac:dyDescent="0.2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2:22" ht="15" customHeight="1" x14ac:dyDescent="0.25">
      <c r="B3" s="56" t="s">
        <v>45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2:22" x14ac:dyDescent="0.25">
      <c r="B4" s="57" t="s">
        <v>55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2:22" x14ac:dyDescent="0.25">
      <c r="B5" s="42" t="s">
        <v>1</v>
      </c>
      <c r="C5" s="35" t="s">
        <v>2</v>
      </c>
      <c r="D5" s="45"/>
      <c r="E5" s="45"/>
      <c r="F5" s="45"/>
      <c r="G5" s="45"/>
      <c r="H5" s="45"/>
      <c r="I5" s="45"/>
      <c r="J5" s="36"/>
      <c r="K5" s="35" t="s">
        <v>3</v>
      </c>
      <c r="L5" s="45"/>
      <c r="M5" s="45"/>
      <c r="N5" s="45"/>
      <c r="O5" s="45"/>
      <c r="P5" s="45"/>
      <c r="Q5" s="45"/>
      <c r="R5" s="45"/>
      <c r="S5" s="45"/>
      <c r="T5" s="36"/>
      <c r="U5" s="31" t="s">
        <v>4</v>
      </c>
      <c r="V5" s="32"/>
    </row>
    <row r="6" spans="2:22" x14ac:dyDescent="0.25">
      <c r="B6" s="43"/>
      <c r="C6" s="35" t="s">
        <v>5</v>
      </c>
      <c r="D6" s="36"/>
      <c r="E6" s="35" t="s">
        <v>6</v>
      </c>
      <c r="F6" s="36"/>
      <c r="G6" s="35" t="s">
        <v>7</v>
      </c>
      <c r="H6" s="36"/>
      <c r="I6" s="35" t="s">
        <v>8</v>
      </c>
      <c r="J6" s="36"/>
      <c r="K6" s="37" t="s">
        <v>52</v>
      </c>
      <c r="L6" s="38"/>
      <c r="M6" s="39" t="s">
        <v>53</v>
      </c>
      <c r="N6" s="40"/>
      <c r="O6" s="35" t="s">
        <v>9</v>
      </c>
      <c r="P6" s="36"/>
      <c r="Q6" s="39" t="s">
        <v>54</v>
      </c>
      <c r="R6" s="40"/>
      <c r="S6" s="37" t="s">
        <v>51</v>
      </c>
      <c r="T6" s="38"/>
      <c r="U6" s="33"/>
      <c r="V6" s="34"/>
    </row>
    <row r="7" spans="2:22" x14ac:dyDescent="0.25">
      <c r="B7" s="44"/>
      <c r="C7" s="1" t="s">
        <v>10</v>
      </c>
      <c r="D7" s="2" t="s">
        <v>11</v>
      </c>
      <c r="E7" s="1" t="s">
        <v>10</v>
      </c>
      <c r="F7" s="2" t="s">
        <v>11</v>
      </c>
      <c r="G7" s="1" t="s">
        <v>10</v>
      </c>
      <c r="H7" s="2" t="s">
        <v>11</v>
      </c>
      <c r="I7" s="1" t="s">
        <v>10</v>
      </c>
      <c r="J7" s="2" t="s">
        <v>11</v>
      </c>
      <c r="K7" s="1" t="s">
        <v>10</v>
      </c>
      <c r="L7" s="2" t="s">
        <v>11</v>
      </c>
      <c r="M7" s="1" t="s">
        <v>10</v>
      </c>
      <c r="N7" s="2" t="s">
        <v>11</v>
      </c>
      <c r="O7" s="1" t="s">
        <v>10</v>
      </c>
      <c r="P7" s="2" t="s">
        <v>11</v>
      </c>
      <c r="Q7" s="1" t="s">
        <v>10</v>
      </c>
      <c r="R7" s="2" t="s">
        <v>11</v>
      </c>
      <c r="S7" s="1" t="s">
        <v>10</v>
      </c>
      <c r="T7" s="2" t="s">
        <v>11</v>
      </c>
      <c r="U7" s="1" t="s">
        <v>10</v>
      </c>
      <c r="V7" s="2" t="s">
        <v>11</v>
      </c>
    </row>
    <row r="8" spans="2:22" x14ac:dyDescent="0.25">
      <c r="B8" s="3" t="s">
        <v>56</v>
      </c>
      <c r="C8" s="26">
        <v>9</v>
      </c>
      <c r="D8" s="4">
        <f>C8/$C$11</f>
        <v>0.33333333333333331</v>
      </c>
      <c r="E8" s="26">
        <v>39</v>
      </c>
      <c r="F8" s="4">
        <f>E8/$E$11</f>
        <v>0.38235294117647056</v>
      </c>
      <c r="G8" s="26">
        <v>5</v>
      </c>
      <c r="H8" s="4">
        <f>G8/$G$11</f>
        <v>0.19230769230769232</v>
      </c>
      <c r="I8" s="26">
        <v>19</v>
      </c>
      <c r="J8" s="4">
        <f>I8/$I$11</f>
        <v>0.25675675675675674</v>
      </c>
      <c r="K8" s="26">
        <v>19</v>
      </c>
      <c r="L8" s="4">
        <f>K8/$K$11</f>
        <v>0.43181818181818182</v>
      </c>
      <c r="M8" s="26">
        <v>15</v>
      </c>
      <c r="N8" s="4">
        <f>M8/$M$11</f>
        <v>0.34090909090909088</v>
      </c>
      <c r="O8" s="26">
        <v>8</v>
      </c>
      <c r="P8" s="4">
        <v>0</v>
      </c>
      <c r="Q8" s="26">
        <v>12</v>
      </c>
      <c r="R8" s="4">
        <f>Q8/$Q$11</f>
        <v>0.48</v>
      </c>
      <c r="S8" s="26">
        <v>4</v>
      </c>
      <c r="T8" s="4">
        <f>S8/$S$11</f>
        <v>0.13333333333333333</v>
      </c>
      <c r="U8" s="11">
        <f>C8+E8+G8+I8+K8+M8+O8+Q8+S8</f>
        <v>130</v>
      </c>
      <c r="V8" s="4">
        <f>U8/$U$11</f>
        <v>0.30732860520094563</v>
      </c>
    </row>
    <row r="9" spans="2:22" x14ac:dyDescent="0.25">
      <c r="B9" s="3" t="s">
        <v>57</v>
      </c>
      <c r="C9" s="26">
        <v>14</v>
      </c>
      <c r="D9" s="4">
        <f t="shared" ref="D9:D10" si="0">C9/$C$11</f>
        <v>0.51851851851851849</v>
      </c>
      <c r="E9" s="26">
        <v>50</v>
      </c>
      <c r="F9" s="4">
        <f t="shared" ref="F9:F10" si="1">E9/$E$11</f>
        <v>0.49019607843137253</v>
      </c>
      <c r="G9" s="26">
        <v>8</v>
      </c>
      <c r="H9" s="4">
        <f t="shared" ref="H9:H10" si="2">G9/$G$11</f>
        <v>0.30769230769230771</v>
      </c>
      <c r="I9" s="26">
        <v>26</v>
      </c>
      <c r="J9" s="4">
        <f t="shared" ref="J9:J10" si="3">I9/$I$11</f>
        <v>0.35135135135135137</v>
      </c>
      <c r="K9" s="26">
        <v>13</v>
      </c>
      <c r="L9" s="4">
        <f t="shared" ref="L9:L10" si="4">K9/$K$11</f>
        <v>0.29545454545454547</v>
      </c>
      <c r="M9" s="26">
        <v>28</v>
      </c>
      <c r="N9" s="4">
        <f t="shared" ref="N9:N10" si="5">M9/$M$11</f>
        <v>0.63636363636363635</v>
      </c>
      <c r="O9" s="26">
        <v>30</v>
      </c>
      <c r="P9" s="4">
        <v>0</v>
      </c>
      <c r="Q9" s="26">
        <v>11</v>
      </c>
      <c r="R9" s="4">
        <f t="shared" ref="R9:R10" si="6">Q9/$Q$11</f>
        <v>0.44</v>
      </c>
      <c r="S9" s="26">
        <v>15</v>
      </c>
      <c r="T9" s="4">
        <f t="shared" ref="T9:T10" si="7">S9/$S$11</f>
        <v>0.5</v>
      </c>
      <c r="U9" s="11">
        <f t="shared" ref="U9:U10" si="8">C9+E9+G9+I9+K9+M9+O9+Q9+S9</f>
        <v>195</v>
      </c>
      <c r="V9" s="4">
        <f t="shared" ref="V9:V10" si="9">U9/$U$11</f>
        <v>0.46099290780141844</v>
      </c>
    </row>
    <row r="10" spans="2:22" x14ac:dyDescent="0.25">
      <c r="B10" s="3" t="s">
        <v>58</v>
      </c>
      <c r="C10" s="26">
        <v>4</v>
      </c>
      <c r="D10" s="4">
        <f t="shared" si="0"/>
        <v>0.14814814814814814</v>
      </c>
      <c r="E10" s="26">
        <v>13</v>
      </c>
      <c r="F10" s="4">
        <f t="shared" si="1"/>
        <v>0.12745098039215685</v>
      </c>
      <c r="G10" s="26">
        <v>13</v>
      </c>
      <c r="H10" s="4">
        <f t="shared" si="2"/>
        <v>0.5</v>
      </c>
      <c r="I10" s="26">
        <v>29</v>
      </c>
      <c r="J10" s="4">
        <f t="shared" si="3"/>
        <v>0.39189189189189189</v>
      </c>
      <c r="K10" s="26">
        <v>12</v>
      </c>
      <c r="L10" s="4">
        <f t="shared" si="4"/>
        <v>0.27272727272727271</v>
      </c>
      <c r="M10" s="26">
        <v>1</v>
      </c>
      <c r="N10" s="4">
        <f t="shared" si="5"/>
        <v>2.2727272727272728E-2</v>
      </c>
      <c r="O10" s="26">
        <v>13</v>
      </c>
      <c r="P10" s="4">
        <v>0</v>
      </c>
      <c r="Q10" s="26">
        <v>2</v>
      </c>
      <c r="R10" s="4">
        <f t="shared" si="6"/>
        <v>0.08</v>
      </c>
      <c r="S10" s="26">
        <v>11</v>
      </c>
      <c r="T10" s="4">
        <f t="shared" si="7"/>
        <v>0.36666666666666664</v>
      </c>
      <c r="U10" s="11">
        <f t="shared" si="8"/>
        <v>98</v>
      </c>
      <c r="V10" s="4">
        <f t="shared" si="9"/>
        <v>0.23167848699763594</v>
      </c>
    </row>
    <row r="11" spans="2:22" x14ac:dyDescent="0.25">
      <c r="B11" s="5" t="s">
        <v>4</v>
      </c>
      <c r="C11" s="6">
        <f t="shared" ref="C11:V11" si="10">SUM(C8:C10)</f>
        <v>27</v>
      </c>
      <c r="D11" s="7">
        <f>SUM(D8:D10)</f>
        <v>1</v>
      </c>
      <c r="E11" s="6">
        <f t="shared" si="10"/>
        <v>102</v>
      </c>
      <c r="F11" s="7">
        <f t="shared" si="10"/>
        <v>1</v>
      </c>
      <c r="G11" s="6">
        <f t="shared" si="10"/>
        <v>26</v>
      </c>
      <c r="H11" s="7">
        <f t="shared" si="10"/>
        <v>1</v>
      </c>
      <c r="I11" s="6">
        <f t="shared" si="10"/>
        <v>74</v>
      </c>
      <c r="J11" s="7">
        <f t="shared" si="10"/>
        <v>1</v>
      </c>
      <c r="K11" s="6">
        <f t="shared" si="10"/>
        <v>44</v>
      </c>
      <c r="L11" s="7">
        <f t="shared" si="10"/>
        <v>1</v>
      </c>
      <c r="M11" s="6">
        <f t="shared" si="10"/>
        <v>44</v>
      </c>
      <c r="N11" s="7">
        <f t="shared" si="10"/>
        <v>1</v>
      </c>
      <c r="O11" s="6">
        <f t="shared" si="10"/>
        <v>51</v>
      </c>
      <c r="P11" s="7">
        <f t="shared" si="10"/>
        <v>0</v>
      </c>
      <c r="Q11" s="6">
        <f t="shared" si="10"/>
        <v>25</v>
      </c>
      <c r="R11" s="7">
        <f t="shared" si="10"/>
        <v>0.99999999999999989</v>
      </c>
      <c r="S11" s="6">
        <f t="shared" si="10"/>
        <v>30</v>
      </c>
      <c r="T11" s="7">
        <f t="shared" si="10"/>
        <v>1</v>
      </c>
      <c r="U11" s="8">
        <f t="shared" si="10"/>
        <v>423</v>
      </c>
      <c r="V11" s="7">
        <f t="shared" si="10"/>
        <v>1</v>
      </c>
    </row>
    <row r="15" spans="2:22" ht="15.75" x14ac:dyDescent="0.25">
      <c r="B15" s="68" t="s">
        <v>0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</row>
    <row r="16" spans="2:22" x14ac:dyDescent="0.25">
      <c r="B16" s="69" t="s">
        <v>12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</row>
    <row r="17" spans="2:22" x14ac:dyDescent="0.25">
      <c r="B17" s="57" t="s">
        <v>55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</row>
    <row r="18" spans="2:22" x14ac:dyDescent="0.25">
      <c r="B18" s="61" t="s">
        <v>1</v>
      </c>
      <c r="C18" s="37" t="s">
        <v>2</v>
      </c>
      <c r="D18" s="60"/>
      <c r="E18" s="60"/>
      <c r="F18" s="60"/>
      <c r="G18" s="60"/>
      <c r="H18" s="60"/>
      <c r="I18" s="60"/>
      <c r="J18" s="38"/>
      <c r="K18" s="37" t="s">
        <v>3</v>
      </c>
      <c r="L18" s="60"/>
      <c r="M18" s="60"/>
      <c r="N18" s="60"/>
      <c r="O18" s="60"/>
      <c r="P18" s="60"/>
      <c r="Q18" s="60"/>
      <c r="R18" s="60"/>
      <c r="S18" s="60"/>
      <c r="T18" s="38"/>
      <c r="U18" s="71" t="s">
        <v>4</v>
      </c>
      <c r="V18" s="72"/>
    </row>
    <row r="19" spans="2:22" x14ac:dyDescent="0.25">
      <c r="B19" s="62"/>
      <c r="C19" s="37" t="s">
        <v>5</v>
      </c>
      <c r="D19" s="38"/>
      <c r="E19" s="37" t="s">
        <v>6</v>
      </c>
      <c r="F19" s="38"/>
      <c r="G19" s="37" t="s">
        <v>7</v>
      </c>
      <c r="H19" s="38"/>
      <c r="I19" s="37" t="s">
        <v>8</v>
      </c>
      <c r="J19" s="38"/>
      <c r="K19" s="37" t="s">
        <v>52</v>
      </c>
      <c r="L19" s="38"/>
      <c r="M19" s="39" t="s">
        <v>53</v>
      </c>
      <c r="N19" s="40"/>
      <c r="O19" s="37" t="s">
        <v>9</v>
      </c>
      <c r="P19" s="38"/>
      <c r="Q19" s="39" t="s">
        <v>54</v>
      </c>
      <c r="R19" s="40"/>
      <c r="S19" s="37" t="s">
        <v>51</v>
      </c>
      <c r="T19" s="38"/>
      <c r="U19" s="73"/>
      <c r="V19" s="74"/>
    </row>
    <row r="20" spans="2:22" x14ac:dyDescent="0.25">
      <c r="B20" s="63"/>
      <c r="C20" s="9" t="s">
        <v>10</v>
      </c>
      <c r="D20" s="10" t="s">
        <v>11</v>
      </c>
      <c r="E20" s="9" t="s">
        <v>10</v>
      </c>
      <c r="F20" s="10" t="s">
        <v>11</v>
      </c>
      <c r="G20" s="9" t="s">
        <v>10</v>
      </c>
      <c r="H20" s="10" t="s">
        <v>11</v>
      </c>
      <c r="I20" s="9" t="s">
        <v>10</v>
      </c>
      <c r="J20" s="10" t="s">
        <v>11</v>
      </c>
      <c r="K20" s="9" t="s">
        <v>10</v>
      </c>
      <c r="L20" s="10" t="s">
        <v>11</v>
      </c>
      <c r="M20" s="9" t="s">
        <v>10</v>
      </c>
      <c r="N20" s="10" t="s">
        <v>11</v>
      </c>
      <c r="O20" s="9" t="s">
        <v>10</v>
      </c>
      <c r="P20" s="10" t="s">
        <v>11</v>
      </c>
      <c r="Q20" s="9" t="s">
        <v>10</v>
      </c>
      <c r="R20" s="10" t="s">
        <v>11</v>
      </c>
      <c r="S20" s="9" t="s">
        <v>10</v>
      </c>
      <c r="T20" s="10" t="s">
        <v>11</v>
      </c>
      <c r="U20" s="9" t="s">
        <v>10</v>
      </c>
      <c r="V20" s="10" t="s">
        <v>11</v>
      </c>
    </row>
    <row r="21" spans="2:22" x14ac:dyDescent="0.25">
      <c r="B21" s="3" t="s">
        <v>56</v>
      </c>
      <c r="C21" s="26">
        <v>318</v>
      </c>
      <c r="D21" s="4">
        <f>C21/$C$24</f>
        <v>0.58888888888888891</v>
      </c>
      <c r="E21" s="26">
        <v>2237</v>
      </c>
      <c r="F21" s="4">
        <f>E21/$E$24</f>
        <v>0.54059932334461092</v>
      </c>
      <c r="G21" s="26">
        <v>263</v>
      </c>
      <c r="H21" s="4">
        <f>G21/$G$24</f>
        <v>0.34788359788359791</v>
      </c>
      <c r="I21" s="26">
        <v>1068</v>
      </c>
      <c r="J21" s="4">
        <f>I21/$I$24</f>
        <v>0.3723849372384937</v>
      </c>
      <c r="K21" s="26">
        <v>3846</v>
      </c>
      <c r="L21" s="4">
        <f>K21/$K$24</f>
        <v>0.74477149496514328</v>
      </c>
      <c r="M21" s="26">
        <v>677</v>
      </c>
      <c r="N21" s="4">
        <f>M21/$M$24</f>
        <v>0.34417895271987797</v>
      </c>
      <c r="O21" s="26">
        <v>191</v>
      </c>
      <c r="P21" s="4">
        <v>0</v>
      </c>
      <c r="Q21" s="26">
        <v>897</v>
      </c>
      <c r="R21" s="4">
        <f>Q21/$Q$24</f>
        <v>0.59247027741083225</v>
      </c>
      <c r="S21" s="26">
        <v>235</v>
      </c>
      <c r="T21" s="4">
        <f>S21/$S$24</f>
        <v>0.1492063492063492</v>
      </c>
      <c r="U21" s="11">
        <f>C21+E21+G21+I21+K21+M21+O21+Q21+S21</f>
        <v>9732</v>
      </c>
      <c r="V21" s="4">
        <f>U21/$U$24</f>
        <v>0.46440160335941971</v>
      </c>
    </row>
    <row r="22" spans="2:22" x14ac:dyDescent="0.25">
      <c r="B22" s="3" t="s">
        <v>57</v>
      </c>
      <c r="C22" s="26">
        <v>187</v>
      </c>
      <c r="D22" s="4">
        <f t="shared" ref="D22:D23" si="11">C22/$C$24</f>
        <v>0.34629629629629627</v>
      </c>
      <c r="E22" s="26">
        <v>1697</v>
      </c>
      <c r="F22" s="4">
        <f t="shared" ref="F22:F23" si="12">E22/$E$24</f>
        <v>0.41010149830836151</v>
      </c>
      <c r="G22" s="26">
        <v>111</v>
      </c>
      <c r="H22" s="4">
        <f t="shared" ref="H22:H23" si="13">G22/$G$24</f>
        <v>0.14682539682539683</v>
      </c>
      <c r="I22" s="26">
        <v>837</v>
      </c>
      <c r="J22" s="4">
        <f t="shared" ref="J22:J23" si="14">I22/$I$24</f>
        <v>0.29184100418410042</v>
      </c>
      <c r="K22" s="26">
        <v>867</v>
      </c>
      <c r="L22" s="4">
        <f t="shared" ref="L22:L23" si="15">K22/$K$24</f>
        <v>0.16789310611928737</v>
      </c>
      <c r="M22" s="26">
        <v>1271</v>
      </c>
      <c r="N22" s="4">
        <f t="shared" ref="N22:N23" si="16">M22/$M$24</f>
        <v>0.64616166751398063</v>
      </c>
      <c r="O22" s="26">
        <v>1678</v>
      </c>
      <c r="P22" s="4">
        <v>0</v>
      </c>
      <c r="Q22" s="26">
        <v>537</v>
      </c>
      <c r="R22" s="4">
        <f t="shared" ref="R22:R23" si="17">Q22/$Q$24</f>
        <v>0.35468956406869223</v>
      </c>
      <c r="S22" s="26">
        <v>630</v>
      </c>
      <c r="T22" s="4">
        <f>S22/$S$24</f>
        <v>0.4</v>
      </c>
      <c r="U22" s="11">
        <f t="shared" ref="U22:U23" si="18">C22+E22+G22+I22+K22+M22+O22+Q22+S22</f>
        <v>7815</v>
      </c>
      <c r="V22" s="4">
        <f>U22/$U$24</f>
        <v>0.37292422217980531</v>
      </c>
    </row>
    <row r="23" spans="2:22" x14ac:dyDescent="0.25">
      <c r="B23" s="3" t="s">
        <v>58</v>
      </c>
      <c r="C23" s="26">
        <v>35</v>
      </c>
      <c r="D23" s="4">
        <f t="shared" si="11"/>
        <v>6.4814814814814811E-2</v>
      </c>
      <c r="E23" s="26">
        <v>204</v>
      </c>
      <c r="F23" s="4">
        <f t="shared" si="12"/>
        <v>4.9299178347027552E-2</v>
      </c>
      <c r="G23" s="26">
        <v>382</v>
      </c>
      <c r="H23" s="4">
        <f t="shared" si="13"/>
        <v>0.50529100529100535</v>
      </c>
      <c r="I23" s="26">
        <v>963</v>
      </c>
      <c r="J23" s="4">
        <f t="shared" si="14"/>
        <v>0.33577405857740583</v>
      </c>
      <c r="K23" s="26">
        <v>451</v>
      </c>
      <c r="L23" s="4">
        <f t="shared" si="15"/>
        <v>8.7335398915569323E-2</v>
      </c>
      <c r="M23" s="26">
        <v>19</v>
      </c>
      <c r="N23" s="4">
        <f t="shared" si="16"/>
        <v>9.6593797661413319E-3</v>
      </c>
      <c r="O23" s="26">
        <v>565</v>
      </c>
      <c r="P23" s="4">
        <v>0</v>
      </c>
      <c r="Q23" s="26">
        <v>80</v>
      </c>
      <c r="R23" s="4">
        <f t="shared" si="17"/>
        <v>5.2840158520475564E-2</v>
      </c>
      <c r="S23" s="26">
        <v>710</v>
      </c>
      <c r="T23" s="4">
        <f t="shared" ref="T23" si="19">S23/$S$24</f>
        <v>0.4507936507936508</v>
      </c>
      <c r="U23" s="11">
        <f t="shared" si="18"/>
        <v>3409</v>
      </c>
      <c r="V23" s="4">
        <f>U23/$U$24</f>
        <v>0.16267417446077495</v>
      </c>
    </row>
    <row r="24" spans="2:22" x14ac:dyDescent="0.25">
      <c r="B24" s="5" t="s">
        <v>4</v>
      </c>
      <c r="C24" s="6">
        <f>SUM(C21:C23)</f>
        <v>540</v>
      </c>
      <c r="D24" s="12">
        <f>C24/$C$24</f>
        <v>1</v>
      </c>
      <c r="E24" s="6">
        <f>SUM(E21:E23)</f>
        <v>4138</v>
      </c>
      <c r="F24" s="12">
        <f t="shared" ref="F24" si="20">E24/$E$24</f>
        <v>1</v>
      </c>
      <c r="G24" s="6">
        <f>SUM(G21:G23)</f>
        <v>756</v>
      </c>
      <c r="H24" s="12">
        <f t="shared" ref="H24" si="21">G24/$G$24</f>
        <v>1</v>
      </c>
      <c r="I24" s="6">
        <f>SUM(I21:I23)</f>
        <v>2868</v>
      </c>
      <c r="J24" s="12">
        <f t="shared" ref="J24" si="22">I24/$I$24</f>
        <v>1</v>
      </c>
      <c r="K24" s="6">
        <f>SUM(K21:K23)</f>
        <v>5164</v>
      </c>
      <c r="L24" s="12">
        <f t="shared" ref="L24" si="23">K24/$K$24</f>
        <v>1</v>
      </c>
      <c r="M24" s="6">
        <f t="shared" ref="M24:V24" si="24">SUM(M21:M23)</f>
        <v>1967</v>
      </c>
      <c r="N24" s="7">
        <f t="shared" si="24"/>
        <v>0.99999999999999989</v>
      </c>
      <c r="O24" s="6">
        <f t="shared" si="24"/>
        <v>2434</v>
      </c>
      <c r="P24" s="7">
        <f t="shared" si="24"/>
        <v>0</v>
      </c>
      <c r="Q24" s="6">
        <f t="shared" si="24"/>
        <v>1514</v>
      </c>
      <c r="R24" s="7">
        <f t="shared" si="24"/>
        <v>1</v>
      </c>
      <c r="S24" s="6">
        <f t="shared" si="24"/>
        <v>1575</v>
      </c>
      <c r="T24" s="7">
        <f t="shared" si="24"/>
        <v>1</v>
      </c>
      <c r="U24" s="13">
        <f t="shared" si="24"/>
        <v>20956</v>
      </c>
      <c r="V24" s="7">
        <f t="shared" si="24"/>
        <v>1</v>
      </c>
    </row>
    <row r="28" spans="2:22" ht="15.75" x14ac:dyDescent="0.25">
      <c r="B28" s="59" t="s">
        <v>0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</row>
    <row r="29" spans="2:22" x14ac:dyDescent="0.25">
      <c r="B29" s="70" t="s">
        <v>49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</row>
    <row r="30" spans="2:22" x14ac:dyDescent="0.25">
      <c r="B30" s="57" t="s">
        <v>55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</row>
    <row r="31" spans="2:22" x14ac:dyDescent="0.25">
      <c r="B31" s="61" t="s">
        <v>1</v>
      </c>
      <c r="C31" s="39" t="s">
        <v>48</v>
      </c>
      <c r="D31" s="41"/>
      <c r="E31" s="41"/>
      <c r="F31" s="41"/>
      <c r="G31" s="41"/>
      <c r="H31" s="41"/>
      <c r="I31" s="41"/>
      <c r="J31" s="40"/>
      <c r="K31" s="22"/>
      <c r="L31" s="41" t="s">
        <v>3</v>
      </c>
      <c r="M31" s="41"/>
      <c r="N31" s="41"/>
      <c r="O31" s="41"/>
      <c r="P31" s="41"/>
      <c r="Q31" s="41"/>
      <c r="R31" s="41"/>
      <c r="S31" s="41"/>
      <c r="T31" s="40"/>
      <c r="U31" s="64" t="s">
        <v>4</v>
      </c>
      <c r="V31" s="65"/>
    </row>
    <row r="32" spans="2:22" x14ac:dyDescent="0.25">
      <c r="B32" s="62"/>
      <c r="C32" s="39" t="s">
        <v>5</v>
      </c>
      <c r="D32" s="40"/>
      <c r="E32" s="39" t="s">
        <v>6</v>
      </c>
      <c r="F32" s="40"/>
      <c r="G32" s="39" t="s">
        <v>7</v>
      </c>
      <c r="H32" s="40"/>
      <c r="I32" s="39" t="s">
        <v>8</v>
      </c>
      <c r="J32" s="40"/>
      <c r="K32" s="37" t="s">
        <v>52</v>
      </c>
      <c r="L32" s="38"/>
      <c r="M32" s="39" t="s">
        <v>53</v>
      </c>
      <c r="N32" s="40"/>
      <c r="O32" s="39" t="s">
        <v>9</v>
      </c>
      <c r="P32" s="40"/>
      <c r="Q32" s="39" t="s">
        <v>54</v>
      </c>
      <c r="R32" s="40"/>
      <c r="S32" s="37" t="s">
        <v>51</v>
      </c>
      <c r="T32" s="38"/>
      <c r="U32" s="66"/>
      <c r="V32" s="67"/>
    </row>
    <row r="33" spans="2:22" x14ac:dyDescent="0.25">
      <c r="B33" s="63"/>
      <c r="C33" s="14" t="s">
        <v>10</v>
      </c>
      <c r="D33" s="15" t="s">
        <v>11</v>
      </c>
      <c r="E33" s="14" t="s">
        <v>10</v>
      </c>
      <c r="F33" s="15" t="s">
        <v>11</v>
      </c>
      <c r="G33" s="14" t="s">
        <v>10</v>
      </c>
      <c r="H33" s="15" t="s">
        <v>11</v>
      </c>
      <c r="I33" s="14" t="s">
        <v>10</v>
      </c>
      <c r="J33" s="15" t="s">
        <v>11</v>
      </c>
      <c r="K33" s="14" t="s">
        <v>10</v>
      </c>
      <c r="L33" s="15" t="s">
        <v>11</v>
      </c>
      <c r="M33" s="14" t="s">
        <v>10</v>
      </c>
      <c r="N33" s="15" t="s">
        <v>11</v>
      </c>
      <c r="O33" s="14" t="s">
        <v>10</v>
      </c>
      <c r="P33" s="15" t="s">
        <v>11</v>
      </c>
      <c r="Q33" s="14" t="s">
        <v>10</v>
      </c>
      <c r="R33" s="15" t="s">
        <v>11</v>
      </c>
      <c r="S33" s="9" t="s">
        <v>10</v>
      </c>
      <c r="T33" s="10" t="s">
        <v>11</v>
      </c>
      <c r="U33" s="14" t="s">
        <v>10</v>
      </c>
      <c r="V33" s="15" t="s">
        <v>11</v>
      </c>
    </row>
    <row r="34" spans="2:22" x14ac:dyDescent="0.25">
      <c r="B34" s="3" t="s">
        <v>56</v>
      </c>
      <c r="C34" s="26">
        <v>6</v>
      </c>
      <c r="D34" s="4">
        <f>C34/$C$37</f>
        <v>0.31578947368421051</v>
      </c>
      <c r="E34" s="26">
        <v>17</v>
      </c>
      <c r="F34" s="4">
        <f>E34/$E$37</f>
        <v>0.40476190476190477</v>
      </c>
      <c r="G34" s="26">
        <v>5</v>
      </c>
      <c r="H34" s="4">
        <f>G34/$G$37</f>
        <v>0.25</v>
      </c>
      <c r="I34" s="26">
        <v>14</v>
      </c>
      <c r="J34" s="4">
        <f>I34/$I$37</f>
        <v>0.22580645161290322</v>
      </c>
      <c r="K34" s="26">
        <v>17</v>
      </c>
      <c r="L34" s="4">
        <f>K34/$K$37</f>
        <v>0.44736842105263158</v>
      </c>
      <c r="M34" s="26">
        <v>15</v>
      </c>
      <c r="N34" s="4">
        <f>M34/$M$37</f>
        <v>0.39473684210526316</v>
      </c>
      <c r="O34" s="26">
        <v>8</v>
      </c>
      <c r="P34" s="4">
        <v>0</v>
      </c>
      <c r="Q34" s="26">
        <v>8</v>
      </c>
      <c r="R34" s="4">
        <f>Q34/$Q$37</f>
        <v>0.47058823529411764</v>
      </c>
      <c r="S34" s="26">
        <v>4</v>
      </c>
      <c r="T34" s="4">
        <f>S34/$S$37</f>
        <v>0.16</v>
      </c>
      <c r="U34" s="11">
        <f>C34+E34+G34+I34+K34+M34+O34+Q34+S34</f>
        <v>94</v>
      </c>
      <c r="V34" s="4">
        <f>U34/$U$37</f>
        <v>0.31333333333333335</v>
      </c>
    </row>
    <row r="35" spans="2:22" x14ac:dyDescent="0.25">
      <c r="B35" s="3" t="s">
        <v>57</v>
      </c>
      <c r="C35" s="26">
        <v>9</v>
      </c>
      <c r="D35" s="4">
        <f t="shared" ref="D35:D36" si="25">C35/$C$37</f>
        <v>0.47368421052631576</v>
      </c>
      <c r="E35" s="26">
        <v>17</v>
      </c>
      <c r="F35" s="4">
        <f t="shared" ref="F35:F36" si="26">E35/$E$37</f>
        <v>0.40476190476190477</v>
      </c>
      <c r="G35" s="26">
        <v>7</v>
      </c>
      <c r="H35" s="4">
        <f t="shared" ref="H35:H36" si="27">G35/$G$37</f>
        <v>0.35</v>
      </c>
      <c r="I35" s="26">
        <v>23</v>
      </c>
      <c r="J35" s="4">
        <f t="shared" ref="J35:J36" si="28">I35/$I$37</f>
        <v>0.37096774193548387</v>
      </c>
      <c r="K35" s="26">
        <v>11</v>
      </c>
      <c r="L35" s="4">
        <f t="shared" ref="L35:L36" si="29">K35/$K$37</f>
        <v>0.28947368421052633</v>
      </c>
      <c r="M35" s="26">
        <v>22</v>
      </c>
      <c r="N35" s="4">
        <f t="shared" ref="N35:N36" si="30">M35/$M$37</f>
        <v>0.57894736842105265</v>
      </c>
      <c r="O35" s="26">
        <v>20</v>
      </c>
      <c r="P35" s="4">
        <v>0</v>
      </c>
      <c r="Q35" s="26">
        <v>7</v>
      </c>
      <c r="R35" s="4">
        <f t="shared" ref="R35:R36" si="31">Q35/$Q$37</f>
        <v>0.41176470588235292</v>
      </c>
      <c r="S35" s="26">
        <v>11</v>
      </c>
      <c r="T35" s="4">
        <f t="shared" ref="T35:T36" si="32">S35/$S$37</f>
        <v>0.44</v>
      </c>
      <c r="U35" s="11">
        <f t="shared" ref="U35:U36" si="33">C35+E35+G35+I35+K35+M35+O35+Q35+S35</f>
        <v>127</v>
      </c>
      <c r="V35" s="4">
        <f t="shared" ref="V35:V36" si="34">U35/$U$37</f>
        <v>0.42333333333333334</v>
      </c>
    </row>
    <row r="36" spans="2:22" x14ac:dyDescent="0.25">
      <c r="B36" s="3" t="s">
        <v>58</v>
      </c>
      <c r="C36" s="26">
        <v>4</v>
      </c>
      <c r="D36" s="4">
        <f t="shared" si="25"/>
        <v>0.21052631578947367</v>
      </c>
      <c r="E36" s="26">
        <v>8</v>
      </c>
      <c r="F36" s="4">
        <f t="shared" si="26"/>
        <v>0.19047619047619047</v>
      </c>
      <c r="G36" s="26">
        <v>8</v>
      </c>
      <c r="H36" s="4">
        <f t="shared" si="27"/>
        <v>0.4</v>
      </c>
      <c r="I36" s="26">
        <v>25</v>
      </c>
      <c r="J36" s="4">
        <f t="shared" si="28"/>
        <v>0.40322580645161288</v>
      </c>
      <c r="K36" s="26">
        <v>10</v>
      </c>
      <c r="L36" s="4">
        <f t="shared" si="29"/>
        <v>0.26315789473684209</v>
      </c>
      <c r="M36" s="26">
        <v>1</v>
      </c>
      <c r="N36" s="4">
        <f t="shared" si="30"/>
        <v>2.6315789473684209E-2</v>
      </c>
      <c r="O36" s="26">
        <v>11</v>
      </c>
      <c r="P36" s="4">
        <v>0</v>
      </c>
      <c r="Q36" s="26">
        <v>2</v>
      </c>
      <c r="R36" s="4">
        <f t="shared" si="31"/>
        <v>0.11764705882352941</v>
      </c>
      <c r="S36" s="26">
        <v>10</v>
      </c>
      <c r="T36" s="4">
        <f t="shared" si="32"/>
        <v>0.4</v>
      </c>
      <c r="U36" s="11">
        <f t="shared" si="33"/>
        <v>79</v>
      </c>
      <c r="V36" s="4">
        <f t="shared" si="34"/>
        <v>0.26333333333333331</v>
      </c>
    </row>
    <row r="37" spans="2:22" x14ac:dyDescent="0.25">
      <c r="B37" s="29" t="s">
        <v>4</v>
      </c>
      <c r="C37" s="16">
        <f t="shared" ref="C37:V37" si="35">SUM(C34:C36)</f>
        <v>19</v>
      </c>
      <c r="D37" s="12">
        <f t="shared" si="35"/>
        <v>1</v>
      </c>
      <c r="E37" s="16">
        <f t="shared" si="35"/>
        <v>42</v>
      </c>
      <c r="F37" s="12">
        <f>SUM(F34:F36)</f>
        <v>1</v>
      </c>
      <c r="G37" s="17">
        <f t="shared" si="35"/>
        <v>20</v>
      </c>
      <c r="H37" s="12">
        <f t="shared" si="35"/>
        <v>1</v>
      </c>
      <c r="I37" s="16">
        <f t="shared" si="35"/>
        <v>62</v>
      </c>
      <c r="J37" s="12">
        <f t="shared" si="35"/>
        <v>1</v>
      </c>
      <c r="K37" s="17">
        <f t="shared" si="35"/>
        <v>38</v>
      </c>
      <c r="L37" s="12">
        <f t="shared" si="35"/>
        <v>1</v>
      </c>
      <c r="M37" s="17">
        <f t="shared" si="35"/>
        <v>38</v>
      </c>
      <c r="N37" s="12">
        <f t="shared" si="35"/>
        <v>1</v>
      </c>
      <c r="O37" s="17">
        <f>SUM(O34:O36)</f>
        <v>39</v>
      </c>
      <c r="P37" s="12">
        <f t="shared" si="35"/>
        <v>0</v>
      </c>
      <c r="Q37" s="17">
        <f t="shared" si="35"/>
        <v>17</v>
      </c>
      <c r="R37" s="12">
        <f t="shared" si="35"/>
        <v>1</v>
      </c>
      <c r="S37" s="6">
        <f t="shared" si="35"/>
        <v>25</v>
      </c>
      <c r="T37" s="7">
        <f t="shared" si="35"/>
        <v>1</v>
      </c>
      <c r="U37" s="16">
        <f t="shared" si="35"/>
        <v>300</v>
      </c>
      <c r="V37" s="12">
        <f t="shared" si="35"/>
        <v>1</v>
      </c>
    </row>
    <row r="41" spans="2:22" ht="15.75" x14ac:dyDescent="0.25">
      <c r="B41" s="59" t="s">
        <v>0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</row>
    <row r="42" spans="2:22" x14ac:dyDescent="0.25">
      <c r="B42" s="58" t="s">
        <v>50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</row>
    <row r="43" spans="2:22" x14ac:dyDescent="0.25">
      <c r="B43" s="57" t="s">
        <v>55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</row>
    <row r="44" spans="2:22" x14ac:dyDescent="0.25">
      <c r="B44" s="46" t="s">
        <v>13</v>
      </c>
      <c r="C44" s="39" t="s">
        <v>48</v>
      </c>
      <c r="D44" s="41"/>
      <c r="E44" s="41"/>
      <c r="F44" s="41"/>
      <c r="G44" s="41"/>
      <c r="H44" s="41"/>
      <c r="I44" s="41"/>
      <c r="J44" s="40"/>
      <c r="K44" s="53" t="s">
        <v>3</v>
      </c>
      <c r="L44" s="55"/>
      <c r="M44" s="55"/>
      <c r="N44" s="55"/>
      <c r="O44" s="55"/>
      <c r="P44" s="55"/>
      <c r="Q44" s="55"/>
      <c r="R44" s="55"/>
      <c r="S44" s="55"/>
      <c r="T44" s="54"/>
      <c r="U44" s="49" t="s">
        <v>4</v>
      </c>
      <c r="V44" s="50"/>
    </row>
    <row r="45" spans="2:22" x14ac:dyDescent="0.25">
      <c r="B45" s="47"/>
      <c r="C45" s="53" t="s">
        <v>5</v>
      </c>
      <c r="D45" s="54"/>
      <c r="E45" s="53" t="s">
        <v>6</v>
      </c>
      <c r="F45" s="54"/>
      <c r="G45" s="53" t="s">
        <v>7</v>
      </c>
      <c r="H45" s="54"/>
      <c r="I45" s="53" t="s">
        <v>8</v>
      </c>
      <c r="J45" s="54"/>
      <c r="K45" s="37" t="s">
        <v>52</v>
      </c>
      <c r="L45" s="38"/>
      <c r="M45" s="39" t="s">
        <v>53</v>
      </c>
      <c r="N45" s="40"/>
      <c r="O45" s="53" t="s">
        <v>9</v>
      </c>
      <c r="P45" s="54"/>
      <c r="Q45" s="39" t="s">
        <v>54</v>
      </c>
      <c r="R45" s="40"/>
      <c r="S45" s="37" t="s">
        <v>51</v>
      </c>
      <c r="T45" s="38"/>
      <c r="U45" s="51"/>
      <c r="V45" s="52"/>
    </row>
    <row r="46" spans="2:22" x14ac:dyDescent="0.25">
      <c r="B46" s="48"/>
      <c r="C46" s="18" t="s">
        <v>10</v>
      </c>
      <c r="D46" s="19" t="s">
        <v>11</v>
      </c>
      <c r="E46" s="18" t="s">
        <v>10</v>
      </c>
      <c r="F46" s="20" t="s">
        <v>11</v>
      </c>
      <c r="G46" s="18" t="s">
        <v>10</v>
      </c>
      <c r="H46" s="19" t="s">
        <v>11</v>
      </c>
      <c r="I46" s="18" t="s">
        <v>10</v>
      </c>
      <c r="J46" s="20" t="s">
        <v>11</v>
      </c>
      <c r="K46" s="18" t="s">
        <v>10</v>
      </c>
      <c r="L46" s="20" t="s">
        <v>11</v>
      </c>
      <c r="M46" s="18" t="s">
        <v>10</v>
      </c>
      <c r="N46" s="20" t="s">
        <v>11</v>
      </c>
      <c r="O46" s="18" t="s">
        <v>10</v>
      </c>
      <c r="P46" s="20" t="s">
        <v>11</v>
      </c>
      <c r="Q46" s="18" t="s">
        <v>10</v>
      </c>
      <c r="R46" s="20" t="s">
        <v>11</v>
      </c>
      <c r="S46" s="18" t="s">
        <v>10</v>
      </c>
      <c r="T46" s="20" t="s">
        <v>11</v>
      </c>
      <c r="U46" s="18" t="s">
        <v>10</v>
      </c>
      <c r="V46" s="19" t="s">
        <v>11</v>
      </c>
    </row>
    <row r="47" spans="2:22" x14ac:dyDescent="0.25">
      <c r="B47" s="24" t="s">
        <v>14</v>
      </c>
      <c r="C47" s="25">
        <v>0</v>
      </c>
      <c r="D47" s="4">
        <f>C47/$C$79</f>
        <v>0</v>
      </c>
      <c r="E47" s="25"/>
      <c r="F47" s="4">
        <f>E47/$E$79</f>
        <v>0</v>
      </c>
      <c r="G47" s="25"/>
      <c r="H47" s="4">
        <f>G47/$G$79</f>
        <v>0</v>
      </c>
      <c r="I47" s="25"/>
      <c r="J47" s="4">
        <f>I47/$I$79</f>
        <v>0</v>
      </c>
      <c r="K47" s="25"/>
      <c r="L47" s="4">
        <f>K47/$K$79</f>
        <v>0</v>
      </c>
      <c r="M47" s="25"/>
      <c r="N47" s="4">
        <f>M47/$M$79</f>
        <v>0</v>
      </c>
      <c r="O47" s="25"/>
      <c r="P47" s="4">
        <f>O47/$O$79</f>
        <v>0</v>
      </c>
      <c r="Q47" s="25"/>
      <c r="R47" s="4">
        <f>Q47/$Q$79</f>
        <v>0</v>
      </c>
      <c r="S47" s="25"/>
      <c r="T47" s="4">
        <f>S47/$S$79</f>
        <v>0</v>
      </c>
      <c r="U47" s="21">
        <f>C47+E47+G47+I47+K47+M47+O47+S47</f>
        <v>0</v>
      </c>
      <c r="V47" s="4">
        <f>D47+F47+H47+J47+L47+N47+P47+R47+T47</f>
        <v>0</v>
      </c>
    </row>
    <row r="48" spans="2:22" x14ac:dyDescent="0.25">
      <c r="B48" s="24" t="s">
        <v>15</v>
      </c>
      <c r="C48" s="25"/>
      <c r="D48" s="4">
        <f t="shared" ref="D48:D78" si="36">C48/$C$79</f>
        <v>0</v>
      </c>
      <c r="E48" s="25"/>
      <c r="F48" s="4">
        <f t="shared" ref="F48:F78" si="37">E48/$E$79</f>
        <v>0</v>
      </c>
      <c r="G48" s="25"/>
      <c r="H48" s="4">
        <f t="shared" ref="H48:H78" si="38">G48/$G$79</f>
        <v>0</v>
      </c>
      <c r="I48" s="25"/>
      <c r="J48" s="4">
        <f t="shared" ref="J48:J78" si="39">I48/$I$79</f>
        <v>0</v>
      </c>
      <c r="K48" s="25"/>
      <c r="L48" s="4">
        <f t="shared" ref="L48:L78" si="40">K48/$K$79</f>
        <v>0</v>
      </c>
      <c r="M48" s="25">
        <v>16</v>
      </c>
      <c r="N48" s="4">
        <f t="shared" ref="N48:N78" si="41">M48/$M$79</f>
        <v>0.36363636363636365</v>
      </c>
      <c r="O48" s="25"/>
      <c r="P48" s="4">
        <f t="shared" ref="P48:P78" si="42">O48/$O$79</f>
        <v>0</v>
      </c>
      <c r="Q48" s="25"/>
      <c r="R48" s="4">
        <f t="shared" ref="R48:R78" si="43">Q48/$Q$79</f>
        <v>0</v>
      </c>
      <c r="S48" s="25"/>
      <c r="T48" s="4">
        <f t="shared" ref="T48:T78" si="44">S48/$S$79</f>
        <v>0</v>
      </c>
      <c r="U48" s="21">
        <f t="shared" ref="U48:U78" si="45">C48+E48+G48+I48+K48+M48+P48+S48</f>
        <v>16</v>
      </c>
      <c r="V48" s="4">
        <f t="shared" ref="V48:V78" si="46">D48+F48+H48+J48+L48+N48+P48+R48+T48</f>
        <v>0.36363636363636365</v>
      </c>
    </row>
    <row r="49" spans="2:22" x14ac:dyDescent="0.25">
      <c r="B49" s="24" t="s">
        <v>16</v>
      </c>
      <c r="C49" s="25"/>
      <c r="D49" s="4">
        <f t="shared" si="36"/>
        <v>0</v>
      </c>
      <c r="E49" s="25"/>
      <c r="F49" s="4">
        <f t="shared" si="37"/>
        <v>0</v>
      </c>
      <c r="G49" s="25"/>
      <c r="H49" s="4">
        <f t="shared" si="38"/>
        <v>0</v>
      </c>
      <c r="I49" s="25"/>
      <c r="J49" s="4">
        <f t="shared" si="39"/>
        <v>0</v>
      </c>
      <c r="K49" s="25"/>
      <c r="L49" s="4">
        <f t="shared" si="40"/>
        <v>0</v>
      </c>
      <c r="M49" s="25">
        <v>26</v>
      </c>
      <c r="N49" s="4">
        <f t="shared" si="41"/>
        <v>0.59090909090909094</v>
      </c>
      <c r="O49" s="25"/>
      <c r="P49" s="4">
        <f t="shared" si="42"/>
        <v>0</v>
      </c>
      <c r="Q49" s="25"/>
      <c r="R49" s="4">
        <f t="shared" si="43"/>
        <v>0</v>
      </c>
      <c r="S49" s="25"/>
      <c r="T49" s="4">
        <f t="shared" si="44"/>
        <v>0</v>
      </c>
      <c r="U49" s="21">
        <f t="shared" si="45"/>
        <v>26</v>
      </c>
      <c r="V49" s="4">
        <f t="shared" si="46"/>
        <v>0.59090909090909094</v>
      </c>
    </row>
    <row r="50" spans="2:22" x14ac:dyDescent="0.25">
      <c r="B50" s="24" t="s">
        <v>46</v>
      </c>
      <c r="C50" s="25">
        <v>27</v>
      </c>
      <c r="D50" s="4">
        <f t="shared" si="36"/>
        <v>1</v>
      </c>
      <c r="E50" s="25">
        <v>83</v>
      </c>
      <c r="F50" s="4">
        <f t="shared" si="37"/>
        <v>0.81372549019607843</v>
      </c>
      <c r="G50" s="25">
        <v>20</v>
      </c>
      <c r="H50" s="4">
        <f t="shared" si="38"/>
        <v>0.76923076923076927</v>
      </c>
      <c r="I50" s="25">
        <v>67</v>
      </c>
      <c r="J50" s="4">
        <f t="shared" si="39"/>
        <v>0.90540540540540537</v>
      </c>
      <c r="K50" s="25"/>
      <c r="L50" s="4">
        <f t="shared" si="40"/>
        <v>0</v>
      </c>
      <c r="M50" s="25"/>
      <c r="N50" s="4">
        <f t="shared" si="41"/>
        <v>0</v>
      </c>
      <c r="O50" s="25"/>
      <c r="P50" s="4">
        <f t="shared" si="42"/>
        <v>0</v>
      </c>
      <c r="Q50" s="25"/>
      <c r="R50" s="4">
        <f t="shared" si="43"/>
        <v>0</v>
      </c>
      <c r="S50" s="25">
        <v>30</v>
      </c>
      <c r="T50" s="4">
        <f t="shared" si="44"/>
        <v>1</v>
      </c>
      <c r="U50" s="21">
        <f t="shared" si="45"/>
        <v>227</v>
      </c>
      <c r="V50" s="4">
        <f t="shared" si="46"/>
        <v>4.4883616648322526</v>
      </c>
    </row>
    <row r="51" spans="2:22" x14ac:dyDescent="0.25">
      <c r="B51" s="24" t="s">
        <v>17</v>
      </c>
      <c r="C51" s="25"/>
      <c r="D51" s="4">
        <f t="shared" si="36"/>
        <v>0</v>
      </c>
      <c r="E51" s="25"/>
      <c r="F51" s="4">
        <f t="shared" si="37"/>
        <v>0</v>
      </c>
      <c r="G51" s="25"/>
      <c r="H51" s="4">
        <f t="shared" si="38"/>
        <v>0</v>
      </c>
      <c r="I51" s="25"/>
      <c r="J51" s="4">
        <f t="shared" si="39"/>
        <v>0</v>
      </c>
      <c r="K51" s="25"/>
      <c r="L51" s="4">
        <f t="shared" si="40"/>
        <v>0</v>
      </c>
      <c r="M51" s="25"/>
      <c r="N51" s="4">
        <f t="shared" si="41"/>
        <v>0</v>
      </c>
      <c r="O51" s="25"/>
      <c r="P51" s="4">
        <f t="shared" si="42"/>
        <v>0</v>
      </c>
      <c r="Q51" s="25"/>
      <c r="R51" s="4">
        <f t="shared" si="43"/>
        <v>0</v>
      </c>
      <c r="S51" s="25"/>
      <c r="T51" s="4">
        <f t="shared" si="44"/>
        <v>0</v>
      </c>
      <c r="U51" s="21">
        <f t="shared" si="45"/>
        <v>0</v>
      </c>
      <c r="V51" s="4">
        <f t="shared" si="46"/>
        <v>0</v>
      </c>
    </row>
    <row r="52" spans="2:22" x14ac:dyDescent="0.25">
      <c r="B52" s="24" t="s">
        <v>18</v>
      </c>
      <c r="C52" s="25"/>
      <c r="D52" s="4">
        <f t="shared" si="36"/>
        <v>0</v>
      </c>
      <c r="E52" s="25"/>
      <c r="F52" s="4">
        <f t="shared" si="37"/>
        <v>0</v>
      </c>
      <c r="G52" s="25"/>
      <c r="H52" s="4">
        <f t="shared" si="38"/>
        <v>0</v>
      </c>
      <c r="I52" s="25"/>
      <c r="J52" s="4">
        <f t="shared" si="39"/>
        <v>0</v>
      </c>
      <c r="K52" s="25"/>
      <c r="L52" s="4">
        <f t="shared" si="40"/>
        <v>0</v>
      </c>
      <c r="M52" s="25"/>
      <c r="N52" s="4">
        <f t="shared" si="41"/>
        <v>0</v>
      </c>
      <c r="O52" s="25">
        <v>38</v>
      </c>
      <c r="P52" s="4">
        <f t="shared" si="42"/>
        <v>0.74509803921568629</v>
      </c>
      <c r="Q52" s="25"/>
      <c r="R52" s="4">
        <f t="shared" si="43"/>
        <v>0</v>
      </c>
      <c r="S52" s="25"/>
      <c r="T52" s="4">
        <f t="shared" si="44"/>
        <v>0</v>
      </c>
      <c r="U52" s="21">
        <f t="shared" si="45"/>
        <v>0.74509803921568629</v>
      </c>
      <c r="V52" s="4">
        <f t="shared" si="46"/>
        <v>0.74509803921568629</v>
      </c>
    </row>
    <row r="53" spans="2:22" x14ac:dyDescent="0.25">
      <c r="B53" s="24" t="s">
        <v>20</v>
      </c>
      <c r="C53" s="25"/>
      <c r="D53" s="4">
        <f t="shared" si="36"/>
        <v>0</v>
      </c>
      <c r="E53" s="25"/>
      <c r="F53" s="4">
        <f t="shared" si="37"/>
        <v>0</v>
      </c>
      <c r="G53" s="25"/>
      <c r="H53" s="4">
        <f t="shared" si="38"/>
        <v>0</v>
      </c>
      <c r="I53" s="25"/>
      <c r="J53" s="4">
        <f t="shared" si="39"/>
        <v>0</v>
      </c>
      <c r="K53" s="25"/>
      <c r="L53" s="4">
        <f t="shared" si="40"/>
        <v>0</v>
      </c>
      <c r="M53" s="25"/>
      <c r="N53" s="4">
        <f t="shared" si="41"/>
        <v>0</v>
      </c>
      <c r="O53" s="25"/>
      <c r="P53" s="4">
        <f t="shared" si="42"/>
        <v>0</v>
      </c>
      <c r="Q53" s="25">
        <v>11</v>
      </c>
      <c r="R53" s="4">
        <f t="shared" si="43"/>
        <v>0.44</v>
      </c>
      <c r="S53" s="25"/>
      <c r="T53" s="4">
        <f t="shared" si="44"/>
        <v>0</v>
      </c>
      <c r="U53" s="21">
        <f t="shared" si="45"/>
        <v>0</v>
      </c>
      <c r="V53" s="4">
        <f t="shared" si="46"/>
        <v>0.44</v>
      </c>
    </row>
    <row r="54" spans="2:22" x14ac:dyDescent="0.25">
      <c r="B54" s="24" t="s">
        <v>19</v>
      </c>
      <c r="C54" s="25"/>
      <c r="D54" s="4">
        <f t="shared" si="36"/>
        <v>0</v>
      </c>
      <c r="E54" s="25"/>
      <c r="F54" s="4">
        <f t="shared" si="37"/>
        <v>0</v>
      </c>
      <c r="G54" s="25"/>
      <c r="H54" s="4">
        <f t="shared" si="38"/>
        <v>0</v>
      </c>
      <c r="I54" s="25"/>
      <c r="J54" s="4">
        <f t="shared" si="39"/>
        <v>0</v>
      </c>
      <c r="K54" s="25"/>
      <c r="L54" s="4">
        <f t="shared" si="40"/>
        <v>0</v>
      </c>
      <c r="M54" s="25"/>
      <c r="N54" s="4">
        <f t="shared" si="41"/>
        <v>0</v>
      </c>
      <c r="O54" s="25"/>
      <c r="P54" s="4">
        <f t="shared" si="42"/>
        <v>0</v>
      </c>
      <c r="Q54" s="25"/>
      <c r="R54" s="4">
        <f t="shared" si="43"/>
        <v>0</v>
      </c>
      <c r="S54" s="25"/>
      <c r="T54" s="4">
        <f t="shared" si="44"/>
        <v>0</v>
      </c>
      <c r="U54" s="21">
        <f t="shared" si="45"/>
        <v>0</v>
      </c>
      <c r="V54" s="4">
        <f t="shared" si="46"/>
        <v>0</v>
      </c>
    </row>
    <row r="55" spans="2:22" x14ac:dyDescent="0.25">
      <c r="B55" s="24" t="s">
        <v>21</v>
      </c>
      <c r="C55" s="25"/>
      <c r="D55" s="4">
        <f t="shared" si="36"/>
        <v>0</v>
      </c>
      <c r="E55" s="25">
        <v>2</v>
      </c>
      <c r="F55" s="4">
        <f t="shared" si="37"/>
        <v>1.9607843137254902E-2</v>
      </c>
      <c r="G55" s="25"/>
      <c r="H55" s="4">
        <f t="shared" si="38"/>
        <v>0</v>
      </c>
      <c r="I55" s="25"/>
      <c r="J55" s="4">
        <f t="shared" si="39"/>
        <v>0</v>
      </c>
      <c r="K55" s="25"/>
      <c r="L55" s="4">
        <f t="shared" si="40"/>
        <v>0</v>
      </c>
      <c r="M55" s="25"/>
      <c r="N55" s="4">
        <f t="shared" si="41"/>
        <v>0</v>
      </c>
      <c r="O55" s="25"/>
      <c r="P55" s="4">
        <f t="shared" si="42"/>
        <v>0</v>
      </c>
      <c r="Q55" s="25"/>
      <c r="R55" s="4">
        <f t="shared" si="43"/>
        <v>0</v>
      </c>
      <c r="S55" s="25"/>
      <c r="T55" s="4">
        <f t="shared" si="44"/>
        <v>0</v>
      </c>
      <c r="U55" s="21">
        <f t="shared" si="45"/>
        <v>2</v>
      </c>
      <c r="V55" s="4">
        <f t="shared" si="46"/>
        <v>1.9607843137254902E-2</v>
      </c>
    </row>
    <row r="56" spans="2:22" x14ac:dyDescent="0.25">
      <c r="B56" s="24" t="s">
        <v>43</v>
      </c>
      <c r="C56" s="25"/>
      <c r="D56" s="4">
        <f t="shared" si="36"/>
        <v>0</v>
      </c>
      <c r="E56" s="25"/>
      <c r="F56" s="4">
        <f t="shared" si="37"/>
        <v>0</v>
      </c>
      <c r="G56" s="25"/>
      <c r="H56" s="4">
        <f t="shared" si="38"/>
        <v>0</v>
      </c>
      <c r="I56" s="25"/>
      <c r="J56" s="4">
        <f t="shared" si="39"/>
        <v>0</v>
      </c>
      <c r="K56" s="25"/>
      <c r="L56" s="4">
        <f t="shared" si="40"/>
        <v>0</v>
      </c>
      <c r="M56" s="25"/>
      <c r="N56" s="4">
        <f t="shared" si="41"/>
        <v>0</v>
      </c>
      <c r="O56" s="25"/>
      <c r="P56" s="4">
        <f t="shared" si="42"/>
        <v>0</v>
      </c>
      <c r="Q56" s="25"/>
      <c r="R56" s="4">
        <f t="shared" si="43"/>
        <v>0</v>
      </c>
      <c r="S56" s="25"/>
      <c r="T56" s="4">
        <f t="shared" si="44"/>
        <v>0</v>
      </c>
      <c r="U56" s="21">
        <f t="shared" si="45"/>
        <v>0</v>
      </c>
      <c r="V56" s="4">
        <f t="shared" si="46"/>
        <v>0</v>
      </c>
    </row>
    <row r="57" spans="2:22" x14ac:dyDescent="0.25">
      <c r="B57" s="24" t="s">
        <v>26</v>
      </c>
      <c r="C57" s="25"/>
      <c r="D57" s="4">
        <f t="shared" si="36"/>
        <v>0</v>
      </c>
      <c r="E57" s="25"/>
      <c r="F57" s="4">
        <f t="shared" si="37"/>
        <v>0</v>
      </c>
      <c r="G57" s="25"/>
      <c r="H57" s="4">
        <f t="shared" si="38"/>
        <v>0</v>
      </c>
      <c r="I57" s="25">
        <v>1</v>
      </c>
      <c r="J57" s="4">
        <f t="shared" si="39"/>
        <v>1.3513513513513514E-2</v>
      </c>
      <c r="K57" s="25"/>
      <c r="L57" s="4">
        <f t="shared" si="40"/>
        <v>0</v>
      </c>
      <c r="M57" s="25"/>
      <c r="N57" s="4">
        <f t="shared" si="41"/>
        <v>0</v>
      </c>
      <c r="O57" s="25">
        <v>2</v>
      </c>
      <c r="P57" s="4">
        <f t="shared" si="42"/>
        <v>3.9215686274509803E-2</v>
      </c>
      <c r="Q57" s="25"/>
      <c r="R57" s="4">
        <f t="shared" si="43"/>
        <v>0</v>
      </c>
      <c r="S57" s="25"/>
      <c r="T57" s="4">
        <f t="shared" si="44"/>
        <v>0</v>
      </c>
      <c r="U57" s="21">
        <f t="shared" si="45"/>
        <v>1.0392156862745099</v>
      </c>
      <c r="V57" s="4">
        <f t="shared" si="46"/>
        <v>5.2729199788023318E-2</v>
      </c>
    </row>
    <row r="58" spans="2:22" x14ac:dyDescent="0.25">
      <c r="B58" s="24" t="s">
        <v>22</v>
      </c>
      <c r="C58" s="25"/>
      <c r="D58" s="4">
        <f t="shared" si="36"/>
        <v>0</v>
      </c>
      <c r="E58" s="25"/>
      <c r="F58" s="4">
        <f t="shared" si="37"/>
        <v>0</v>
      </c>
      <c r="G58" s="25"/>
      <c r="H58" s="4">
        <f t="shared" si="38"/>
        <v>0</v>
      </c>
      <c r="I58" s="25"/>
      <c r="J58" s="4">
        <f t="shared" si="39"/>
        <v>0</v>
      </c>
      <c r="K58" s="25"/>
      <c r="L58" s="4">
        <f t="shared" si="40"/>
        <v>0</v>
      </c>
      <c r="M58" s="25"/>
      <c r="N58" s="4">
        <f t="shared" si="41"/>
        <v>0</v>
      </c>
      <c r="O58" s="25"/>
      <c r="P58" s="4">
        <f t="shared" si="42"/>
        <v>0</v>
      </c>
      <c r="Q58" s="25"/>
      <c r="R58" s="4">
        <f t="shared" si="43"/>
        <v>0</v>
      </c>
      <c r="S58" s="25"/>
      <c r="T58" s="4">
        <f t="shared" si="44"/>
        <v>0</v>
      </c>
      <c r="U58" s="21">
        <f t="shared" si="45"/>
        <v>0</v>
      </c>
      <c r="V58" s="4">
        <f t="shared" si="46"/>
        <v>0</v>
      </c>
    </row>
    <row r="59" spans="2:22" x14ac:dyDescent="0.25">
      <c r="B59" s="24" t="s">
        <v>23</v>
      </c>
      <c r="C59" s="25"/>
      <c r="D59" s="4">
        <f t="shared" si="36"/>
        <v>0</v>
      </c>
      <c r="E59" s="25">
        <v>1</v>
      </c>
      <c r="F59" s="4">
        <f t="shared" si="37"/>
        <v>9.8039215686274508E-3</v>
      </c>
      <c r="G59" s="25"/>
      <c r="H59" s="4">
        <f t="shared" si="38"/>
        <v>0</v>
      </c>
      <c r="I59" s="25"/>
      <c r="J59" s="4">
        <f t="shared" si="39"/>
        <v>0</v>
      </c>
      <c r="K59" s="25"/>
      <c r="L59" s="4">
        <f t="shared" si="40"/>
        <v>0</v>
      </c>
      <c r="M59" s="25"/>
      <c r="N59" s="4">
        <f t="shared" si="41"/>
        <v>0</v>
      </c>
      <c r="O59" s="25"/>
      <c r="P59" s="4">
        <f t="shared" si="42"/>
        <v>0</v>
      </c>
      <c r="Q59" s="25"/>
      <c r="R59" s="4">
        <f t="shared" si="43"/>
        <v>0</v>
      </c>
      <c r="S59" s="25"/>
      <c r="T59" s="4">
        <f t="shared" si="44"/>
        <v>0</v>
      </c>
      <c r="U59" s="21">
        <f t="shared" si="45"/>
        <v>1</v>
      </c>
      <c r="V59" s="4">
        <f t="shared" si="46"/>
        <v>9.8039215686274508E-3</v>
      </c>
    </row>
    <row r="60" spans="2:22" x14ac:dyDescent="0.25">
      <c r="B60" s="24" t="s">
        <v>24</v>
      </c>
      <c r="C60" s="25"/>
      <c r="D60" s="4">
        <f t="shared" si="36"/>
        <v>0</v>
      </c>
      <c r="E60" s="25">
        <v>1</v>
      </c>
      <c r="F60" s="4">
        <f t="shared" si="37"/>
        <v>9.8039215686274508E-3</v>
      </c>
      <c r="G60" s="25"/>
      <c r="H60" s="4">
        <f t="shared" si="38"/>
        <v>0</v>
      </c>
      <c r="I60" s="25"/>
      <c r="J60" s="4">
        <f t="shared" si="39"/>
        <v>0</v>
      </c>
      <c r="K60" s="25"/>
      <c r="L60" s="4">
        <f t="shared" si="40"/>
        <v>0</v>
      </c>
      <c r="M60" s="25"/>
      <c r="N60" s="4">
        <f t="shared" si="41"/>
        <v>0</v>
      </c>
      <c r="O60" s="25"/>
      <c r="P60" s="4">
        <f t="shared" si="42"/>
        <v>0</v>
      </c>
      <c r="Q60" s="25">
        <v>14</v>
      </c>
      <c r="R60" s="4">
        <f t="shared" si="43"/>
        <v>0.56000000000000005</v>
      </c>
      <c r="S60" s="25"/>
      <c r="T60" s="4">
        <f t="shared" si="44"/>
        <v>0</v>
      </c>
      <c r="U60" s="21">
        <f t="shared" si="45"/>
        <v>1</v>
      </c>
      <c r="V60" s="4">
        <f t="shared" si="46"/>
        <v>0.56980392156862747</v>
      </c>
    </row>
    <row r="61" spans="2:22" x14ac:dyDescent="0.25">
      <c r="B61" s="24" t="s">
        <v>25</v>
      </c>
      <c r="C61" s="25"/>
      <c r="D61" s="4">
        <f t="shared" si="36"/>
        <v>0</v>
      </c>
      <c r="E61" s="25"/>
      <c r="F61" s="4">
        <f t="shared" si="37"/>
        <v>0</v>
      </c>
      <c r="G61" s="25"/>
      <c r="H61" s="4">
        <f t="shared" si="38"/>
        <v>0</v>
      </c>
      <c r="I61" s="25"/>
      <c r="J61" s="4">
        <f t="shared" si="39"/>
        <v>0</v>
      </c>
      <c r="K61" s="25"/>
      <c r="L61" s="4">
        <f t="shared" si="40"/>
        <v>0</v>
      </c>
      <c r="M61" s="25"/>
      <c r="N61" s="4">
        <f t="shared" si="41"/>
        <v>0</v>
      </c>
      <c r="O61" s="25"/>
      <c r="P61" s="4">
        <f t="shared" si="42"/>
        <v>0</v>
      </c>
      <c r="Q61" s="25"/>
      <c r="R61" s="4">
        <f t="shared" si="43"/>
        <v>0</v>
      </c>
      <c r="S61" s="25"/>
      <c r="T61" s="4">
        <f t="shared" si="44"/>
        <v>0</v>
      </c>
      <c r="U61" s="21">
        <f t="shared" si="45"/>
        <v>0</v>
      </c>
      <c r="V61" s="4">
        <f t="shared" si="46"/>
        <v>0</v>
      </c>
    </row>
    <row r="62" spans="2:22" x14ac:dyDescent="0.25">
      <c r="B62" s="24" t="s">
        <v>27</v>
      </c>
      <c r="C62" s="25"/>
      <c r="D62" s="4">
        <f t="shared" si="36"/>
        <v>0</v>
      </c>
      <c r="E62" s="25"/>
      <c r="F62" s="4">
        <f t="shared" si="37"/>
        <v>0</v>
      </c>
      <c r="G62" s="25"/>
      <c r="H62" s="4">
        <f t="shared" si="38"/>
        <v>0</v>
      </c>
      <c r="I62" s="25"/>
      <c r="J62" s="4">
        <f t="shared" si="39"/>
        <v>0</v>
      </c>
      <c r="K62" s="25"/>
      <c r="L62" s="4">
        <f t="shared" si="40"/>
        <v>0</v>
      </c>
      <c r="M62" s="25"/>
      <c r="N62" s="4">
        <f t="shared" si="41"/>
        <v>0</v>
      </c>
      <c r="O62" s="25">
        <v>1</v>
      </c>
      <c r="P62" s="4">
        <f t="shared" si="42"/>
        <v>1.9607843137254902E-2</v>
      </c>
      <c r="Q62" s="25"/>
      <c r="R62" s="4">
        <f t="shared" si="43"/>
        <v>0</v>
      </c>
      <c r="S62" s="25"/>
      <c r="T62" s="4">
        <f t="shared" si="44"/>
        <v>0</v>
      </c>
      <c r="U62" s="21">
        <f t="shared" si="45"/>
        <v>1.9607843137254902E-2</v>
      </c>
      <c r="V62" s="4">
        <f t="shared" si="46"/>
        <v>1.9607843137254902E-2</v>
      </c>
    </row>
    <row r="63" spans="2:22" x14ac:dyDescent="0.25">
      <c r="B63" s="24" t="s">
        <v>41</v>
      </c>
      <c r="C63" s="25"/>
      <c r="D63" s="4">
        <f t="shared" si="36"/>
        <v>0</v>
      </c>
      <c r="E63" s="25"/>
      <c r="F63" s="4">
        <f t="shared" si="37"/>
        <v>0</v>
      </c>
      <c r="G63" s="25"/>
      <c r="H63" s="4">
        <f t="shared" si="38"/>
        <v>0</v>
      </c>
      <c r="I63" s="25">
        <v>4</v>
      </c>
      <c r="J63" s="4">
        <f t="shared" si="39"/>
        <v>5.4054054054054057E-2</v>
      </c>
      <c r="K63" s="25"/>
      <c r="L63" s="4">
        <f t="shared" si="40"/>
        <v>0</v>
      </c>
      <c r="M63" s="25"/>
      <c r="N63" s="4">
        <f t="shared" si="41"/>
        <v>0</v>
      </c>
      <c r="O63" s="25"/>
      <c r="P63" s="4">
        <f t="shared" si="42"/>
        <v>0</v>
      </c>
      <c r="Q63" s="25"/>
      <c r="R63" s="4">
        <f t="shared" si="43"/>
        <v>0</v>
      </c>
      <c r="S63" s="25"/>
      <c r="T63" s="4">
        <f t="shared" si="44"/>
        <v>0</v>
      </c>
      <c r="U63" s="21">
        <f t="shared" si="45"/>
        <v>4</v>
      </c>
      <c r="V63" s="4">
        <f t="shared" si="46"/>
        <v>5.4054054054054057E-2</v>
      </c>
    </row>
    <row r="64" spans="2:22" x14ac:dyDescent="0.25">
      <c r="B64" s="24" t="s">
        <v>28</v>
      </c>
      <c r="C64" s="25"/>
      <c r="D64" s="4">
        <f t="shared" si="36"/>
        <v>0</v>
      </c>
      <c r="E64" s="25"/>
      <c r="F64" s="4">
        <f t="shared" si="37"/>
        <v>0</v>
      </c>
      <c r="G64" s="25"/>
      <c r="H64" s="4">
        <f t="shared" si="38"/>
        <v>0</v>
      </c>
      <c r="I64" s="25"/>
      <c r="J64" s="4">
        <f t="shared" si="39"/>
        <v>0</v>
      </c>
      <c r="K64" s="25"/>
      <c r="L64" s="4">
        <f t="shared" si="40"/>
        <v>0</v>
      </c>
      <c r="M64" s="25"/>
      <c r="N64" s="4">
        <f t="shared" si="41"/>
        <v>0</v>
      </c>
      <c r="O64" s="25"/>
      <c r="P64" s="4">
        <f t="shared" si="42"/>
        <v>0</v>
      </c>
      <c r="Q64" s="25"/>
      <c r="R64" s="4">
        <f t="shared" si="43"/>
        <v>0</v>
      </c>
      <c r="S64" s="25"/>
      <c r="T64" s="4">
        <f t="shared" si="44"/>
        <v>0</v>
      </c>
      <c r="U64" s="21">
        <f t="shared" si="45"/>
        <v>0</v>
      </c>
      <c r="V64" s="4">
        <f t="shared" si="46"/>
        <v>0</v>
      </c>
    </row>
    <row r="65" spans="2:22" x14ac:dyDescent="0.25">
      <c r="B65" s="24" t="s">
        <v>42</v>
      </c>
      <c r="C65" s="25"/>
      <c r="D65" s="4">
        <f t="shared" si="36"/>
        <v>0</v>
      </c>
      <c r="E65" s="25">
        <v>1</v>
      </c>
      <c r="F65" s="4">
        <f t="shared" si="37"/>
        <v>9.8039215686274508E-3</v>
      </c>
      <c r="G65" s="25"/>
      <c r="H65" s="4">
        <f t="shared" si="38"/>
        <v>0</v>
      </c>
      <c r="I65" s="25">
        <v>2</v>
      </c>
      <c r="J65" s="4">
        <f t="shared" si="39"/>
        <v>2.7027027027027029E-2</v>
      </c>
      <c r="K65" s="25"/>
      <c r="L65" s="4">
        <f t="shared" si="40"/>
        <v>0</v>
      </c>
      <c r="M65" s="25"/>
      <c r="N65" s="4">
        <f t="shared" si="41"/>
        <v>0</v>
      </c>
      <c r="O65" s="25"/>
      <c r="P65" s="4">
        <f t="shared" si="42"/>
        <v>0</v>
      </c>
      <c r="Q65" s="25"/>
      <c r="R65" s="4">
        <f t="shared" si="43"/>
        <v>0</v>
      </c>
      <c r="S65" s="25"/>
      <c r="T65" s="4">
        <f t="shared" si="44"/>
        <v>0</v>
      </c>
      <c r="U65" s="21">
        <f t="shared" si="45"/>
        <v>3</v>
      </c>
      <c r="V65" s="4">
        <f t="shared" si="46"/>
        <v>3.6830948595654479E-2</v>
      </c>
    </row>
    <row r="66" spans="2:22" x14ac:dyDescent="0.25">
      <c r="B66" s="24" t="s">
        <v>29</v>
      </c>
      <c r="C66" s="25"/>
      <c r="D66" s="4">
        <f t="shared" si="36"/>
        <v>0</v>
      </c>
      <c r="E66" s="25"/>
      <c r="F66" s="4">
        <f t="shared" si="37"/>
        <v>0</v>
      </c>
      <c r="G66" s="25"/>
      <c r="H66" s="4">
        <f t="shared" si="38"/>
        <v>0</v>
      </c>
      <c r="I66" s="25"/>
      <c r="J66" s="4">
        <f t="shared" si="39"/>
        <v>0</v>
      </c>
      <c r="K66" s="25"/>
      <c r="L66" s="4">
        <f t="shared" si="40"/>
        <v>0</v>
      </c>
      <c r="M66" s="25"/>
      <c r="N66" s="4">
        <f t="shared" si="41"/>
        <v>0</v>
      </c>
      <c r="O66" s="25"/>
      <c r="P66" s="4">
        <f t="shared" si="42"/>
        <v>0</v>
      </c>
      <c r="Q66" s="25"/>
      <c r="R66" s="4">
        <f t="shared" si="43"/>
        <v>0</v>
      </c>
      <c r="S66" s="25"/>
      <c r="T66" s="4">
        <f t="shared" si="44"/>
        <v>0</v>
      </c>
      <c r="U66" s="21">
        <f t="shared" si="45"/>
        <v>0</v>
      </c>
      <c r="V66" s="4">
        <f t="shared" si="46"/>
        <v>0</v>
      </c>
    </row>
    <row r="67" spans="2:22" x14ac:dyDescent="0.25">
      <c r="B67" s="24" t="s">
        <v>30</v>
      </c>
      <c r="C67" s="25"/>
      <c r="D67" s="4">
        <f t="shared" si="36"/>
        <v>0</v>
      </c>
      <c r="E67" s="25"/>
      <c r="F67" s="4">
        <f t="shared" si="37"/>
        <v>0</v>
      </c>
      <c r="G67" s="25"/>
      <c r="H67" s="4">
        <f t="shared" si="38"/>
        <v>0</v>
      </c>
      <c r="I67" s="25"/>
      <c r="J67" s="4">
        <f t="shared" si="39"/>
        <v>0</v>
      </c>
      <c r="K67" s="25"/>
      <c r="L67" s="4">
        <f t="shared" si="40"/>
        <v>0</v>
      </c>
      <c r="M67" s="25">
        <v>1</v>
      </c>
      <c r="N67" s="4">
        <f t="shared" si="41"/>
        <v>2.2727272727272728E-2</v>
      </c>
      <c r="O67" s="25"/>
      <c r="P67" s="4">
        <f t="shared" si="42"/>
        <v>0</v>
      </c>
      <c r="Q67" s="25"/>
      <c r="R67" s="4">
        <f t="shared" si="43"/>
        <v>0</v>
      </c>
      <c r="S67" s="25"/>
      <c r="T67" s="4">
        <f t="shared" si="44"/>
        <v>0</v>
      </c>
      <c r="U67" s="21">
        <f t="shared" si="45"/>
        <v>1</v>
      </c>
      <c r="V67" s="4">
        <f t="shared" si="46"/>
        <v>2.2727272727272728E-2</v>
      </c>
    </row>
    <row r="68" spans="2:22" x14ac:dyDescent="0.25">
      <c r="B68" s="24" t="s">
        <v>31</v>
      </c>
      <c r="C68" s="25"/>
      <c r="D68" s="4">
        <f t="shared" si="36"/>
        <v>0</v>
      </c>
      <c r="E68" s="25"/>
      <c r="F68" s="4">
        <f t="shared" si="37"/>
        <v>0</v>
      </c>
      <c r="G68" s="25"/>
      <c r="H68" s="4">
        <f t="shared" si="38"/>
        <v>0</v>
      </c>
      <c r="I68" s="25"/>
      <c r="J68" s="4">
        <f t="shared" si="39"/>
        <v>0</v>
      </c>
      <c r="K68" s="25"/>
      <c r="L68" s="4">
        <f t="shared" si="40"/>
        <v>0</v>
      </c>
      <c r="M68" s="25"/>
      <c r="N68" s="4">
        <f t="shared" si="41"/>
        <v>0</v>
      </c>
      <c r="O68" s="25"/>
      <c r="P68" s="4">
        <f t="shared" si="42"/>
        <v>0</v>
      </c>
      <c r="Q68" s="25"/>
      <c r="R68" s="4">
        <f t="shared" si="43"/>
        <v>0</v>
      </c>
      <c r="S68" s="25"/>
      <c r="T68" s="4">
        <f t="shared" si="44"/>
        <v>0</v>
      </c>
      <c r="U68" s="21">
        <f t="shared" si="45"/>
        <v>0</v>
      </c>
      <c r="V68" s="4">
        <f t="shared" si="46"/>
        <v>0</v>
      </c>
    </row>
    <row r="69" spans="2:22" x14ac:dyDescent="0.25">
      <c r="B69" s="24" t="s">
        <v>32</v>
      </c>
      <c r="C69" s="25"/>
      <c r="D69" s="4">
        <f t="shared" si="36"/>
        <v>0</v>
      </c>
      <c r="E69" s="25"/>
      <c r="F69" s="4">
        <f t="shared" si="37"/>
        <v>0</v>
      </c>
      <c r="G69" s="25"/>
      <c r="H69" s="4">
        <f t="shared" si="38"/>
        <v>0</v>
      </c>
      <c r="I69" s="25"/>
      <c r="J69" s="4">
        <f t="shared" si="39"/>
        <v>0</v>
      </c>
      <c r="K69" s="25"/>
      <c r="L69" s="4">
        <f t="shared" si="40"/>
        <v>0</v>
      </c>
      <c r="M69" s="25"/>
      <c r="N69" s="4">
        <f t="shared" si="41"/>
        <v>0</v>
      </c>
      <c r="O69" s="25"/>
      <c r="P69" s="4">
        <f t="shared" si="42"/>
        <v>0</v>
      </c>
      <c r="Q69" s="25"/>
      <c r="R69" s="4">
        <f t="shared" si="43"/>
        <v>0</v>
      </c>
      <c r="S69" s="25"/>
      <c r="T69" s="4">
        <f t="shared" si="44"/>
        <v>0</v>
      </c>
      <c r="U69" s="21">
        <f t="shared" si="45"/>
        <v>0</v>
      </c>
      <c r="V69" s="4">
        <f t="shared" si="46"/>
        <v>0</v>
      </c>
    </row>
    <row r="70" spans="2:22" x14ac:dyDescent="0.25">
      <c r="B70" s="24" t="s">
        <v>33</v>
      </c>
      <c r="C70" s="25"/>
      <c r="D70" s="4">
        <f t="shared" si="36"/>
        <v>0</v>
      </c>
      <c r="E70" s="25"/>
      <c r="F70" s="4">
        <f t="shared" si="37"/>
        <v>0</v>
      </c>
      <c r="G70" s="25"/>
      <c r="H70" s="4">
        <f t="shared" si="38"/>
        <v>0</v>
      </c>
      <c r="I70" s="25"/>
      <c r="J70" s="4">
        <f t="shared" si="39"/>
        <v>0</v>
      </c>
      <c r="K70" s="25"/>
      <c r="L70" s="4">
        <f t="shared" si="40"/>
        <v>0</v>
      </c>
      <c r="M70" s="25"/>
      <c r="N70" s="4">
        <f t="shared" si="41"/>
        <v>0</v>
      </c>
      <c r="O70" s="25">
        <v>10</v>
      </c>
      <c r="P70" s="4">
        <f t="shared" si="42"/>
        <v>0.19607843137254902</v>
      </c>
      <c r="Q70" s="25"/>
      <c r="R70" s="4">
        <f t="shared" si="43"/>
        <v>0</v>
      </c>
      <c r="S70" s="25"/>
      <c r="T70" s="4">
        <f t="shared" si="44"/>
        <v>0</v>
      </c>
      <c r="U70" s="21">
        <f t="shared" si="45"/>
        <v>0.19607843137254902</v>
      </c>
      <c r="V70" s="4">
        <f t="shared" si="46"/>
        <v>0.19607843137254902</v>
      </c>
    </row>
    <row r="71" spans="2:22" x14ac:dyDescent="0.25">
      <c r="B71" s="24" t="s">
        <v>34</v>
      </c>
      <c r="C71" s="25"/>
      <c r="D71" s="4">
        <f t="shared" si="36"/>
        <v>0</v>
      </c>
      <c r="E71" s="25">
        <v>13</v>
      </c>
      <c r="F71" s="4">
        <f t="shared" si="37"/>
        <v>0.12745098039215685</v>
      </c>
      <c r="G71" s="25">
        <v>6</v>
      </c>
      <c r="H71" s="4">
        <f t="shared" si="38"/>
        <v>0.23076923076923078</v>
      </c>
      <c r="I71" s="25"/>
      <c r="J71" s="4">
        <f t="shared" si="39"/>
        <v>0</v>
      </c>
      <c r="K71" s="25"/>
      <c r="L71" s="4">
        <f t="shared" si="40"/>
        <v>0</v>
      </c>
      <c r="M71" s="25"/>
      <c r="N71" s="4">
        <f t="shared" si="41"/>
        <v>0</v>
      </c>
      <c r="O71" s="25"/>
      <c r="P71" s="4">
        <f t="shared" si="42"/>
        <v>0</v>
      </c>
      <c r="Q71" s="25"/>
      <c r="R71" s="4">
        <f t="shared" si="43"/>
        <v>0</v>
      </c>
      <c r="S71" s="25"/>
      <c r="T71" s="4">
        <f t="shared" si="44"/>
        <v>0</v>
      </c>
      <c r="U71" s="21">
        <f t="shared" si="45"/>
        <v>19</v>
      </c>
      <c r="V71" s="4">
        <f t="shared" si="46"/>
        <v>0.35822021116138764</v>
      </c>
    </row>
    <row r="72" spans="2:22" x14ac:dyDescent="0.25">
      <c r="B72" s="24" t="s">
        <v>44</v>
      </c>
      <c r="C72" s="25"/>
      <c r="D72" s="4">
        <f t="shared" si="36"/>
        <v>0</v>
      </c>
      <c r="E72" s="25"/>
      <c r="F72" s="4">
        <f t="shared" si="37"/>
        <v>0</v>
      </c>
      <c r="G72" s="25"/>
      <c r="H72" s="4">
        <f t="shared" si="38"/>
        <v>0</v>
      </c>
      <c r="I72" s="25"/>
      <c r="J72" s="4">
        <f t="shared" si="39"/>
        <v>0</v>
      </c>
      <c r="K72" s="25"/>
      <c r="L72" s="4">
        <f t="shared" si="40"/>
        <v>0</v>
      </c>
      <c r="M72" s="25"/>
      <c r="N72" s="4">
        <f t="shared" si="41"/>
        <v>0</v>
      </c>
      <c r="O72" s="25"/>
      <c r="P72" s="4">
        <f t="shared" si="42"/>
        <v>0</v>
      </c>
      <c r="Q72" s="25"/>
      <c r="R72" s="4">
        <f t="shared" si="43"/>
        <v>0</v>
      </c>
      <c r="S72" s="25"/>
      <c r="T72" s="4">
        <f t="shared" si="44"/>
        <v>0</v>
      </c>
      <c r="U72" s="21">
        <f t="shared" si="45"/>
        <v>0</v>
      </c>
      <c r="V72" s="4">
        <f t="shared" si="46"/>
        <v>0</v>
      </c>
    </row>
    <row r="73" spans="2:22" x14ac:dyDescent="0.25">
      <c r="B73" s="24" t="s">
        <v>35</v>
      </c>
      <c r="C73" s="25"/>
      <c r="D73" s="4">
        <f t="shared" si="36"/>
        <v>0</v>
      </c>
      <c r="E73" s="25">
        <v>1</v>
      </c>
      <c r="F73" s="4">
        <f t="shared" si="37"/>
        <v>9.8039215686274508E-3</v>
      </c>
      <c r="G73" s="25"/>
      <c r="H73" s="4">
        <f t="shared" si="38"/>
        <v>0</v>
      </c>
      <c r="I73" s="25"/>
      <c r="J73" s="4">
        <f t="shared" si="39"/>
        <v>0</v>
      </c>
      <c r="K73" s="25"/>
      <c r="L73" s="4">
        <f t="shared" si="40"/>
        <v>0</v>
      </c>
      <c r="M73" s="25">
        <v>1</v>
      </c>
      <c r="N73" s="4">
        <f t="shared" si="41"/>
        <v>2.2727272727272728E-2</v>
      </c>
      <c r="O73" s="25"/>
      <c r="P73" s="4">
        <f t="shared" si="42"/>
        <v>0</v>
      </c>
      <c r="Q73" s="25"/>
      <c r="R73" s="4">
        <f t="shared" si="43"/>
        <v>0</v>
      </c>
      <c r="S73" s="25"/>
      <c r="T73" s="4">
        <f t="shared" si="44"/>
        <v>0</v>
      </c>
      <c r="U73" s="21">
        <f t="shared" si="45"/>
        <v>2</v>
      </c>
      <c r="V73" s="4">
        <f t="shared" si="46"/>
        <v>3.2531194295900179E-2</v>
      </c>
    </row>
    <row r="74" spans="2:22" x14ac:dyDescent="0.25">
      <c r="B74" s="24" t="s">
        <v>36</v>
      </c>
      <c r="C74" s="25"/>
      <c r="D74" s="4">
        <f t="shared" si="36"/>
        <v>0</v>
      </c>
      <c r="E74" s="25"/>
      <c r="F74" s="4">
        <f t="shared" si="37"/>
        <v>0</v>
      </c>
      <c r="G74" s="25"/>
      <c r="H74" s="4">
        <f t="shared" si="38"/>
        <v>0</v>
      </c>
      <c r="I74" s="25"/>
      <c r="J74" s="4">
        <f t="shared" si="39"/>
        <v>0</v>
      </c>
      <c r="K74" s="25"/>
      <c r="L74" s="4">
        <f t="shared" si="40"/>
        <v>0</v>
      </c>
      <c r="M74" s="25"/>
      <c r="N74" s="4">
        <f t="shared" si="41"/>
        <v>0</v>
      </c>
      <c r="O74" s="25"/>
      <c r="P74" s="4">
        <f t="shared" si="42"/>
        <v>0</v>
      </c>
      <c r="Q74" s="25"/>
      <c r="R74" s="4">
        <f t="shared" si="43"/>
        <v>0</v>
      </c>
      <c r="S74" s="25"/>
      <c r="T74" s="4">
        <f t="shared" si="44"/>
        <v>0</v>
      </c>
      <c r="U74" s="21">
        <f t="shared" si="45"/>
        <v>0</v>
      </c>
      <c r="V74" s="4">
        <f t="shared" si="46"/>
        <v>0</v>
      </c>
    </row>
    <row r="75" spans="2:22" x14ac:dyDescent="0.25">
      <c r="B75" s="24" t="s">
        <v>37</v>
      </c>
      <c r="C75" s="25"/>
      <c r="D75" s="4">
        <f t="shared" si="36"/>
        <v>0</v>
      </c>
      <c r="E75" s="25"/>
      <c r="F75" s="4">
        <f t="shared" si="37"/>
        <v>0</v>
      </c>
      <c r="G75" s="25"/>
      <c r="H75" s="4">
        <f t="shared" si="38"/>
        <v>0</v>
      </c>
      <c r="I75" s="25"/>
      <c r="J75" s="4">
        <f t="shared" si="39"/>
        <v>0</v>
      </c>
      <c r="K75" s="25"/>
      <c r="L75" s="4">
        <f t="shared" si="40"/>
        <v>0</v>
      </c>
      <c r="M75" s="25"/>
      <c r="N75" s="4">
        <f t="shared" si="41"/>
        <v>0</v>
      </c>
      <c r="O75" s="25"/>
      <c r="P75" s="4">
        <f t="shared" si="42"/>
        <v>0</v>
      </c>
      <c r="Q75" s="25"/>
      <c r="R75" s="4">
        <f t="shared" si="43"/>
        <v>0</v>
      </c>
      <c r="S75" s="25"/>
      <c r="T75" s="4">
        <f t="shared" si="44"/>
        <v>0</v>
      </c>
      <c r="U75" s="21">
        <f t="shared" si="45"/>
        <v>0</v>
      </c>
      <c r="V75" s="4">
        <f t="shared" si="46"/>
        <v>0</v>
      </c>
    </row>
    <row r="76" spans="2:22" x14ac:dyDescent="0.25">
      <c r="B76" s="24" t="s">
        <v>38</v>
      </c>
      <c r="C76" s="25"/>
      <c r="D76" s="4">
        <f t="shared" si="36"/>
        <v>0</v>
      </c>
      <c r="E76" s="25"/>
      <c r="F76" s="4">
        <f t="shared" si="37"/>
        <v>0</v>
      </c>
      <c r="G76" s="25"/>
      <c r="H76" s="4">
        <f t="shared" si="38"/>
        <v>0</v>
      </c>
      <c r="I76" s="25"/>
      <c r="J76" s="4">
        <f t="shared" si="39"/>
        <v>0</v>
      </c>
      <c r="K76" s="25">
        <v>44</v>
      </c>
      <c r="L76" s="4">
        <f t="shared" si="40"/>
        <v>1</v>
      </c>
      <c r="M76" s="25"/>
      <c r="N76" s="4">
        <f t="shared" si="41"/>
        <v>0</v>
      </c>
      <c r="O76" s="25"/>
      <c r="P76" s="4">
        <f t="shared" si="42"/>
        <v>0</v>
      </c>
      <c r="Q76" s="25"/>
      <c r="R76" s="4">
        <f t="shared" si="43"/>
        <v>0</v>
      </c>
      <c r="S76" s="25"/>
      <c r="T76" s="4">
        <f t="shared" si="44"/>
        <v>0</v>
      </c>
      <c r="U76" s="21">
        <f t="shared" si="45"/>
        <v>44</v>
      </c>
      <c r="V76" s="4">
        <f t="shared" si="46"/>
        <v>1</v>
      </c>
    </row>
    <row r="77" spans="2:22" x14ac:dyDescent="0.25">
      <c r="B77" s="24" t="s">
        <v>39</v>
      </c>
      <c r="C77" s="25"/>
      <c r="D77" s="4">
        <f t="shared" si="36"/>
        <v>0</v>
      </c>
      <c r="E77" s="25"/>
      <c r="F77" s="4">
        <f t="shared" si="37"/>
        <v>0</v>
      </c>
      <c r="G77" s="25"/>
      <c r="H77" s="4">
        <f t="shared" si="38"/>
        <v>0</v>
      </c>
      <c r="I77" s="25"/>
      <c r="J77" s="4">
        <f t="shared" si="39"/>
        <v>0</v>
      </c>
      <c r="K77" s="25"/>
      <c r="L77" s="4">
        <f t="shared" si="40"/>
        <v>0</v>
      </c>
      <c r="M77" s="25"/>
      <c r="N77" s="4">
        <f t="shared" si="41"/>
        <v>0</v>
      </c>
      <c r="O77" s="25"/>
      <c r="P77" s="4">
        <f t="shared" si="42"/>
        <v>0</v>
      </c>
      <c r="Q77" s="25"/>
      <c r="R77" s="4">
        <f t="shared" si="43"/>
        <v>0</v>
      </c>
      <c r="S77" s="25"/>
      <c r="T77" s="4">
        <f t="shared" si="44"/>
        <v>0</v>
      </c>
      <c r="U77" s="21">
        <f t="shared" si="45"/>
        <v>0</v>
      </c>
      <c r="V77" s="4">
        <f t="shared" si="46"/>
        <v>0</v>
      </c>
    </row>
    <row r="78" spans="2:22" x14ac:dyDescent="0.25">
      <c r="B78" s="24" t="s">
        <v>40</v>
      </c>
      <c r="C78" s="25"/>
      <c r="D78" s="4">
        <f t="shared" si="36"/>
        <v>0</v>
      </c>
      <c r="E78" s="25"/>
      <c r="F78" s="4">
        <f t="shared" si="37"/>
        <v>0</v>
      </c>
      <c r="G78" s="25"/>
      <c r="H78" s="4">
        <f t="shared" si="38"/>
        <v>0</v>
      </c>
      <c r="I78" s="25"/>
      <c r="J78" s="4">
        <f t="shared" si="39"/>
        <v>0</v>
      </c>
      <c r="K78" s="25"/>
      <c r="L78" s="4">
        <f t="shared" si="40"/>
        <v>0</v>
      </c>
      <c r="M78" s="25"/>
      <c r="N78" s="4">
        <f t="shared" si="41"/>
        <v>0</v>
      </c>
      <c r="O78" s="25"/>
      <c r="P78" s="4">
        <f t="shared" si="42"/>
        <v>0</v>
      </c>
      <c r="Q78" s="25"/>
      <c r="R78" s="4">
        <f t="shared" si="43"/>
        <v>0</v>
      </c>
      <c r="S78" s="25"/>
      <c r="T78" s="4">
        <f t="shared" si="44"/>
        <v>0</v>
      </c>
      <c r="U78" s="21">
        <f t="shared" si="45"/>
        <v>0</v>
      </c>
      <c r="V78" s="4">
        <f t="shared" si="46"/>
        <v>0</v>
      </c>
    </row>
    <row r="79" spans="2:22" x14ac:dyDescent="0.25">
      <c r="B79" s="27" t="s">
        <v>4</v>
      </c>
      <c r="C79" s="27">
        <f>SUM(C47:C78)</f>
        <v>27</v>
      </c>
      <c r="D79" s="28">
        <f t="shared" ref="D79:T79" si="47">SUM(D47:D78)</f>
        <v>1</v>
      </c>
      <c r="E79" s="27">
        <f>SUM(E47:E78)</f>
        <v>102</v>
      </c>
      <c r="F79" s="28">
        <f t="shared" si="47"/>
        <v>0.99999999999999989</v>
      </c>
      <c r="G79" s="27">
        <f>SUM(G47:G78)</f>
        <v>26</v>
      </c>
      <c r="H79" s="28">
        <f t="shared" si="47"/>
        <v>1</v>
      </c>
      <c r="I79" s="27">
        <f>SUM(I47:I78)</f>
        <v>74</v>
      </c>
      <c r="J79" s="28">
        <f t="shared" si="47"/>
        <v>1</v>
      </c>
      <c r="K79" s="27">
        <f>SUM(K47:K78)</f>
        <v>44</v>
      </c>
      <c r="L79" s="28">
        <f t="shared" si="47"/>
        <v>1</v>
      </c>
      <c r="M79" s="27">
        <f>SUM(M47:M78)</f>
        <v>44</v>
      </c>
      <c r="N79" s="28">
        <f t="shared" si="47"/>
        <v>1</v>
      </c>
      <c r="O79" s="27">
        <f t="shared" si="47"/>
        <v>51</v>
      </c>
      <c r="P79" s="28">
        <f t="shared" si="47"/>
        <v>1</v>
      </c>
      <c r="Q79" s="27">
        <f t="shared" si="47"/>
        <v>25</v>
      </c>
      <c r="R79" s="28">
        <f t="shared" si="47"/>
        <v>1</v>
      </c>
      <c r="S79" s="27">
        <f t="shared" si="47"/>
        <v>30</v>
      </c>
      <c r="T79" s="28">
        <f t="shared" si="47"/>
        <v>1</v>
      </c>
      <c r="U79" s="27">
        <f>C79+E79+G79+I79+K79+M79+O79+Q79+S79</f>
        <v>423</v>
      </c>
      <c r="V79" s="12">
        <f t="shared" ref="V79" si="48">U79/$U$79</f>
        <v>1</v>
      </c>
    </row>
    <row r="80" spans="2:22" x14ac:dyDescent="0.25">
      <c r="B80" s="23" t="s">
        <v>47</v>
      </c>
    </row>
    <row r="82" spans="1:22" ht="15.75" x14ac:dyDescent="0.25">
      <c r="B82" s="59" t="s">
        <v>0</v>
      </c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77"/>
    </row>
    <row r="83" spans="1:22" x14ac:dyDescent="0.25">
      <c r="B83" s="58" t="s">
        <v>322</v>
      </c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76"/>
    </row>
    <row r="84" spans="1:22" s="75" customFormat="1" x14ac:dyDescent="0.25"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30"/>
      <c r="V84" s="76"/>
    </row>
    <row r="85" spans="1:22" x14ac:dyDescent="0.25">
      <c r="A85" s="75">
        <v>1</v>
      </c>
      <c r="B85" s="78" t="s">
        <v>59</v>
      </c>
      <c r="C85" s="78"/>
      <c r="D85" s="78"/>
      <c r="E85" s="78"/>
      <c r="F85" s="78"/>
      <c r="G85" s="78"/>
      <c r="H85" s="78"/>
      <c r="I85" s="78"/>
      <c r="J85" s="78"/>
      <c r="K85" s="75">
        <v>45</v>
      </c>
      <c r="L85" s="81" t="s">
        <v>103</v>
      </c>
      <c r="M85" s="82"/>
      <c r="N85" s="82"/>
      <c r="O85" s="82"/>
      <c r="P85" s="82"/>
      <c r="Q85" s="82"/>
      <c r="R85" s="82"/>
      <c r="S85" s="82"/>
      <c r="T85" s="83"/>
    </row>
    <row r="86" spans="1:22" x14ac:dyDescent="0.25">
      <c r="A86" s="75">
        <v>2</v>
      </c>
      <c r="B86" s="78" t="s">
        <v>60</v>
      </c>
      <c r="C86" s="78"/>
      <c r="D86" s="78"/>
      <c r="E86" s="78"/>
      <c r="F86" s="78"/>
      <c r="G86" s="78"/>
      <c r="H86" s="78"/>
      <c r="I86" s="78"/>
      <c r="J86" s="78"/>
      <c r="K86" s="75">
        <v>46</v>
      </c>
      <c r="L86" s="81" t="s">
        <v>104</v>
      </c>
      <c r="M86" s="82"/>
      <c r="N86" s="82"/>
      <c r="O86" s="82"/>
      <c r="P86" s="82"/>
      <c r="Q86" s="82"/>
      <c r="R86" s="82"/>
      <c r="S86" s="82"/>
      <c r="T86" s="83"/>
    </row>
    <row r="87" spans="1:22" x14ac:dyDescent="0.25">
      <c r="A87" s="75">
        <v>3</v>
      </c>
      <c r="B87" s="78" t="s">
        <v>61</v>
      </c>
      <c r="C87" s="78"/>
      <c r="D87" s="78"/>
      <c r="E87" s="78"/>
      <c r="F87" s="78"/>
      <c r="G87" s="78"/>
      <c r="H87" s="78"/>
      <c r="I87" s="78"/>
      <c r="J87" s="78"/>
      <c r="K87" s="75">
        <v>47</v>
      </c>
      <c r="L87" s="81" t="s">
        <v>105</v>
      </c>
      <c r="M87" s="82"/>
      <c r="N87" s="82"/>
      <c r="O87" s="82"/>
      <c r="P87" s="82"/>
      <c r="Q87" s="82"/>
      <c r="R87" s="82"/>
      <c r="S87" s="82"/>
      <c r="T87" s="83"/>
    </row>
    <row r="88" spans="1:22" x14ac:dyDescent="0.25">
      <c r="A88" s="75">
        <v>4</v>
      </c>
      <c r="B88" s="78" t="s">
        <v>62</v>
      </c>
      <c r="C88" s="78"/>
      <c r="D88" s="78"/>
      <c r="E88" s="78"/>
      <c r="F88" s="78"/>
      <c r="G88" s="78"/>
      <c r="H88" s="78"/>
      <c r="I88" s="78"/>
      <c r="J88" s="78"/>
      <c r="K88" s="75">
        <v>48</v>
      </c>
      <c r="L88" s="81" t="s">
        <v>106</v>
      </c>
      <c r="M88" s="82"/>
      <c r="N88" s="82"/>
      <c r="O88" s="82"/>
      <c r="P88" s="82"/>
      <c r="Q88" s="82"/>
      <c r="R88" s="82"/>
      <c r="S88" s="82"/>
      <c r="T88" s="83"/>
    </row>
    <row r="89" spans="1:22" x14ac:dyDescent="0.25">
      <c r="A89" s="75">
        <v>5</v>
      </c>
      <c r="B89" s="78" t="s">
        <v>63</v>
      </c>
      <c r="C89" s="78"/>
      <c r="D89" s="78"/>
      <c r="E89" s="78"/>
      <c r="F89" s="78"/>
      <c r="G89" s="78"/>
      <c r="H89" s="78"/>
      <c r="I89" s="78"/>
      <c r="J89" s="78"/>
      <c r="K89" s="75">
        <v>49</v>
      </c>
      <c r="L89" s="81" t="s">
        <v>107</v>
      </c>
      <c r="M89" s="82"/>
      <c r="N89" s="82"/>
      <c r="O89" s="82"/>
      <c r="P89" s="82"/>
      <c r="Q89" s="82"/>
      <c r="R89" s="82"/>
      <c r="S89" s="82"/>
      <c r="T89" s="83"/>
    </row>
    <row r="90" spans="1:22" x14ac:dyDescent="0.25">
      <c r="A90" s="75">
        <v>6</v>
      </c>
      <c r="B90" s="78" t="s">
        <v>64</v>
      </c>
      <c r="C90" s="78"/>
      <c r="D90" s="78"/>
      <c r="E90" s="78"/>
      <c r="F90" s="78"/>
      <c r="G90" s="78"/>
      <c r="H90" s="78"/>
      <c r="I90" s="78"/>
      <c r="J90" s="78"/>
      <c r="K90" s="75">
        <v>50</v>
      </c>
      <c r="L90" s="81" t="s">
        <v>108</v>
      </c>
      <c r="M90" s="82"/>
      <c r="N90" s="82"/>
      <c r="O90" s="82"/>
      <c r="P90" s="82"/>
      <c r="Q90" s="82"/>
      <c r="R90" s="82"/>
      <c r="S90" s="82"/>
      <c r="T90" s="83"/>
    </row>
    <row r="91" spans="1:22" x14ac:dyDescent="0.25">
      <c r="A91" s="75">
        <v>7</v>
      </c>
      <c r="B91" s="78" t="s">
        <v>65</v>
      </c>
      <c r="C91" s="78"/>
      <c r="D91" s="78"/>
      <c r="E91" s="78"/>
      <c r="F91" s="78"/>
      <c r="G91" s="78"/>
      <c r="H91" s="78"/>
      <c r="I91" s="78"/>
      <c r="J91" s="78"/>
      <c r="K91" s="75">
        <v>51</v>
      </c>
      <c r="L91" s="81" t="s">
        <v>109</v>
      </c>
      <c r="M91" s="82"/>
      <c r="N91" s="82"/>
      <c r="O91" s="82"/>
      <c r="P91" s="82"/>
      <c r="Q91" s="82"/>
      <c r="R91" s="82"/>
      <c r="S91" s="82"/>
      <c r="T91" s="83"/>
    </row>
    <row r="92" spans="1:22" x14ac:dyDescent="0.25">
      <c r="A92" s="75">
        <v>8</v>
      </c>
      <c r="B92" s="78" t="s">
        <v>66</v>
      </c>
      <c r="C92" s="78"/>
      <c r="D92" s="78"/>
      <c r="E92" s="78"/>
      <c r="F92" s="78"/>
      <c r="G92" s="78"/>
      <c r="H92" s="78"/>
      <c r="I92" s="78"/>
      <c r="J92" s="78"/>
      <c r="K92" s="75">
        <v>52</v>
      </c>
      <c r="L92" s="81" t="s">
        <v>110</v>
      </c>
      <c r="M92" s="82"/>
      <c r="N92" s="82"/>
      <c r="O92" s="82"/>
      <c r="P92" s="82"/>
      <c r="Q92" s="82"/>
      <c r="R92" s="82"/>
      <c r="S92" s="82"/>
      <c r="T92" s="83"/>
    </row>
    <row r="93" spans="1:22" x14ac:dyDescent="0.25">
      <c r="A93" s="75">
        <v>9</v>
      </c>
      <c r="B93" s="78" t="s">
        <v>67</v>
      </c>
      <c r="C93" s="78"/>
      <c r="D93" s="78"/>
      <c r="E93" s="78"/>
      <c r="F93" s="78"/>
      <c r="G93" s="78"/>
      <c r="H93" s="78"/>
      <c r="I93" s="78"/>
      <c r="J93" s="78"/>
      <c r="K93" s="75">
        <v>53</v>
      </c>
      <c r="L93" s="81" t="s">
        <v>111</v>
      </c>
      <c r="M93" s="82"/>
      <c r="N93" s="82"/>
      <c r="O93" s="82"/>
      <c r="P93" s="82"/>
      <c r="Q93" s="82"/>
      <c r="R93" s="82"/>
      <c r="S93" s="82"/>
      <c r="T93" s="83"/>
    </row>
    <row r="94" spans="1:22" x14ac:dyDescent="0.25">
      <c r="A94" s="75">
        <v>10</v>
      </c>
      <c r="B94" s="78" t="s">
        <v>68</v>
      </c>
      <c r="C94" s="78"/>
      <c r="D94" s="78"/>
      <c r="E94" s="78"/>
      <c r="F94" s="78"/>
      <c r="G94" s="78"/>
      <c r="H94" s="78"/>
      <c r="I94" s="78"/>
      <c r="J94" s="78"/>
      <c r="K94" s="75">
        <v>54</v>
      </c>
      <c r="L94" s="81" t="s">
        <v>112</v>
      </c>
      <c r="M94" s="82"/>
      <c r="N94" s="82"/>
      <c r="O94" s="82"/>
      <c r="P94" s="82"/>
      <c r="Q94" s="82"/>
      <c r="R94" s="82"/>
      <c r="S94" s="82"/>
      <c r="T94" s="83"/>
    </row>
    <row r="95" spans="1:22" x14ac:dyDescent="0.25">
      <c r="A95" s="75">
        <v>11</v>
      </c>
      <c r="B95" s="78" t="s">
        <v>69</v>
      </c>
      <c r="C95" s="78"/>
      <c r="D95" s="78"/>
      <c r="E95" s="78"/>
      <c r="F95" s="78"/>
      <c r="G95" s="78"/>
      <c r="H95" s="78"/>
      <c r="I95" s="78"/>
      <c r="J95" s="78"/>
      <c r="K95" s="75">
        <v>55</v>
      </c>
      <c r="L95" s="81" t="s">
        <v>113</v>
      </c>
      <c r="M95" s="82"/>
      <c r="N95" s="82"/>
      <c r="O95" s="82"/>
      <c r="P95" s="82"/>
      <c r="Q95" s="82"/>
      <c r="R95" s="82"/>
      <c r="S95" s="82"/>
      <c r="T95" s="83"/>
    </row>
    <row r="96" spans="1:22" x14ac:dyDescent="0.25">
      <c r="A96" s="75">
        <v>12</v>
      </c>
      <c r="B96" s="78" t="s">
        <v>70</v>
      </c>
      <c r="C96" s="78"/>
      <c r="D96" s="78"/>
      <c r="E96" s="78"/>
      <c r="F96" s="78"/>
      <c r="G96" s="78"/>
      <c r="H96" s="78"/>
      <c r="I96" s="78"/>
      <c r="J96" s="78"/>
      <c r="K96" s="75">
        <v>56</v>
      </c>
      <c r="L96" s="81" t="s">
        <v>114</v>
      </c>
      <c r="M96" s="82"/>
      <c r="N96" s="82"/>
      <c r="O96" s="82"/>
      <c r="P96" s="82"/>
      <c r="Q96" s="82"/>
      <c r="R96" s="82"/>
      <c r="S96" s="82"/>
      <c r="T96" s="83"/>
    </row>
    <row r="97" spans="1:20" x14ac:dyDescent="0.25">
      <c r="A97" s="75">
        <v>13</v>
      </c>
      <c r="B97" s="78" t="s">
        <v>71</v>
      </c>
      <c r="C97" s="78"/>
      <c r="D97" s="78"/>
      <c r="E97" s="78"/>
      <c r="F97" s="78"/>
      <c r="G97" s="78"/>
      <c r="H97" s="78"/>
      <c r="I97" s="78"/>
      <c r="J97" s="78"/>
      <c r="K97" s="75">
        <v>57</v>
      </c>
      <c r="L97" s="81" t="s">
        <v>115</v>
      </c>
      <c r="M97" s="82"/>
      <c r="N97" s="82"/>
      <c r="O97" s="82"/>
      <c r="P97" s="82"/>
      <c r="Q97" s="82"/>
      <c r="R97" s="82"/>
      <c r="S97" s="82"/>
      <c r="T97" s="83"/>
    </row>
    <row r="98" spans="1:20" x14ac:dyDescent="0.25">
      <c r="A98" s="75">
        <v>14</v>
      </c>
      <c r="B98" s="78" t="s">
        <v>72</v>
      </c>
      <c r="C98" s="78"/>
      <c r="D98" s="78"/>
      <c r="E98" s="78"/>
      <c r="F98" s="78"/>
      <c r="G98" s="78"/>
      <c r="H98" s="78"/>
      <c r="I98" s="78"/>
      <c r="J98" s="78"/>
      <c r="K98" s="75">
        <v>58</v>
      </c>
      <c r="L98" s="81" t="s">
        <v>116</v>
      </c>
      <c r="M98" s="82"/>
      <c r="N98" s="82"/>
      <c r="O98" s="82"/>
      <c r="P98" s="82"/>
      <c r="Q98" s="82"/>
      <c r="R98" s="82"/>
      <c r="S98" s="82"/>
      <c r="T98" s="83"/>
    </row>
    <row r="99" spans="1:20" x14ac:dyDescent="0.25">
      <c r="A99" s="75">
        <v>15</v>
      </c>
      <c r="B99" s="78" t="s">
        <v>73</v>
      </c>
      <c r="C99" s="78"/>
      <c r="D99" s="78"/>
      <c r="E99" s="78"/>
      <c r="F99" s="78"/>
      <c r="G99" s="78"/>
      <c r="H99" s="78"/>
      <c r="I99" s="78"/>
      <c r="J99" s="78"/>
      <c r="K99" s="75">
        <v>59</v>
      </c>
      <c r="L99" s="81" t="s">
        <v>117</v>
      </c>
      <c r="M99" s="82"/>
      <c r="N99" s="82"/>
      <c r="O99" s="82"/>
      <c r="P99" s="82"/>
      <c r="Q99" s="82"/>
      <c r="R99" s="82"/>
      <c r="S99" s="82"/>
      <c r="T99" s="83"/>
    </row>
    <row r="100" spans="1:20" x14ac:dyDescent="0.25">
      <c r="A100" s="75">
        <v>16</v>
      </c>
      <c r="B100" s="78" t="s">
        <v>74</v>
      </c>
      <c r="C100" s="78"/>
      <c r="D100" s="78"/>
      <c r="E100" s="78"/>
      <c r="F100" s="78"/>
      <c r="G100" s="78"/>
      <c r="H100" s="78"/>
      <c r="I100" s="78"/>
      <c r="J100" s="78"/>
      <c r="K100" s="75">
        <v>60</v>
      </c>
      <c r="L100" s="81" t="s">
        <v>118</v>
      </c>
      <c r="M100" s="82"/>
      <c r="N100" s="82"/>
      <c r="O100" s="82"/>
      <c r="P100" s="82"/>
      <c r="Q100" s="82"/>
      <c r="R100" s="82"/>
      <c r="S100" s="82"/>
      <c r="T100" s="83"/>
    </row>
    <row r="101" spans="1:20" x14ac:dyDescent="0.25">
      <c r="A101" s="75">
        <v>17</v>
      </c>
      <c r="B101" s="78" t="s">
        <v>75</v>
      </c>
      <c r="C101" s="78"/>
      <c r="D101" s="78"/>
      <c r="E101" s="78"/>
      <c r="F101" s="78"/>
      <c r="G101" s="78"/>
      <c r="H101" s="78"/>
      <c r="I101" s="78"/>
      <c r="J101" s="78"/>
      <c r="K101" s="75">
        <v>61</v>
      </c>
      <c r="L101" s="81" t="s">
        <v>119</v>
      </c>
      <c r="M101" s="82"/>
      <c r="N101" s="82"/>
      <c r="O101" s="82"/>
      <c r="P101" s="82"/>
      <c r="Q101" s="82"/>
      <c r="R101" s="82"/>
      <c r="S101" s="82"/>
      <c r="T101" s="83"/>
    </row>
    <row r="102" spans="1:20" x14ac:dyDescent="0.25">
      <c r="A102" s="75">
        <v>18</v>
      </c>
      <c r="B102" s="78" t="s">
        <v>76</v>
      </c>
      <c r="C102" s="78"/>
      <c r="D102" s="78"/>
      <c r="E102" s="78"/>
      <c r="F102" s="78"/>
      <c r="G102" s="78"/>
      <c r="H102" s="78"/>
      <c r="I102" s="78"/>
      <c r="J102" s="78"/>
      <c r="K102" s="75">
        <v>62</v>
      </c>
      <c r="L102" s="81" t="s">
        <v>120</v>
      </c>
      <c r="M102" s="82"/>
      <c r="N102" s="82"/>
      <c r="O102" s="82"/>
      <c r="P102" s="82"/>
      <c r="Q102" s="82"/>
      <c r="R102" s="82"/>
      <c r="S102" s="82"/>
      <c r="T102" s="83"/>
    </row>
    <row r="103" spans="1:20" x14ac:dyDescent="0.25">
      <c r="A103" s="75">
        <v>19</v>
      </c>
      <c r="B103" s="78" t="s">
        <v>77</v>
      </c>
      <c r="C103" s="78"/>
      <c r="D103" s="78"/>
      <c r="E103" s="78"/>
      <c r="F103" s="78"/>
      <c r="G103" s="78"/>
      <c r="H103" s="78"/>
      <c r="I103" s="78"/>
      <c r="J103" s="78"/>
      <c r="K103" s="75">
        <v>63</v>
      </c>
      <c r="L103" s="81" t="s">
        <v>121</v>
      </c>
      <c r="M103" s="82"/>
      <c r="N103" s="82"/>
      <c r="O103" s="82"/>
      <c r="P103" s="82"/>
      <c r="Q103" s="82"/>
      <c r="R103" s="82"/>
      <c r="S103" s="82"/>
      <c r="T103" s="83"/>
    </row>
    <row r="104" spans="1:20" x14ac:dyDescent="0.25">
      <c r="A104" s="75">
        <v>20</v>
      </c>
      <c r="B104" s="78" t="s">
        <v>78</v>
      </c>
      <c r="C104" s="78"/>
      <c r="D104" s="78"/>
      <c r="E104" s="78"/>
      <c r="F104" s="78"/>
      <c r="G104" s="78"/>
      <c r="H104" s="78"/>
      <c r="I104" s="78"/>
      <c r="J104" s="78"/>
      <c r="K104" s="75">
        <v>64</v>
      </c>
      <c r="L104" s="81" t="s">
        <v>122</v>
      </c>
      <c r="M104" s="82"/>
      <c r="N104" s="82"/>
      <c r="O104" s="82"/>
      <c r="P104" s="82"/>
      <c r="Q104" s="82"/>
      <c r="R104" s="82"/>
      <c r="S104" s="82"/>
      <c r="T104" s="83"/>
    </row>
    <row r="105" spans="1:20" x14ac:dyDescent="0.25">
      <c r="A105" s="75">
        <v>21</v>
      </c>
      <c r="B105" s="78" t="s">
        <v>79</v>
      </c>
      <c r="C105" s="78"/>
      <c r="D105" s="78"/>
      <c r="E105" s="78"/>
      <c r="F105" s="78"/>
      <c r="G105" s="78"/>
      <c r="H105" s="78"/>
      <c r="I105" s="78"/>
      <c r="J105" s="78"/>
      <c r="K105" s="75">
        <v>65</v>
      </c>
      <c r="L105" s="81" t="s">
        <v>123</v>
      </c>
      <c r="M105" s="82"/>
      <c r="N105" s="82"/>
      <c r="O105" s="82"/>
      <c r="P105" s="82"/>
      <c r="Q105" s="82"/>
      <c r="R105" s="82"/>
      <c r="S105" s="82"/>
      <c r="T105" s="83"/>
    </row>
    <row r="106" spans="1:20" x14ac:dyDescent="0.25">
      <c r="A106" s="75">
        <v>22</v>
      </c>
      <c r="B106" s="78" t="s">
        <v>80</v>
      </c>
      <c r="C106" s="78"/>
      <c r="D106" s="78"/>
      <c r="E106" s="78"/>
      <c r="F106" s="78"/>
      <c r="G106" s="78"/>
      <c r="H106" s="78"/>
      <c r="I106" s="78"/>
      <c r="J106" s="78"/>
      <c r="K106" s="75">
        <v>66</v>
      </c>
      <c r="L106" s="81" t="s">
        <v>124</v>
      </c>
      <c r="M106" s="82"/>
      <c r="N106" s="82"/>
      <c r="O106" s="82"/>
      <c r="P106" s="82"/>
      <c r="Q106" s="82"/>
      <c r="R106" s="82"/>
      <c r="S106" s="82"/>
      <c r="T106" s="83"/>
    </row>
    <row r="107" spans="1:20" x14ac:dyDescent="0.25">
      <c r="A107" s="75">
        <v>23</v>
      </c>
      <c r="B107" s="78" t="s">
        <v>81</v>
      </c>
      <c r="C107" s="78"/>
      <c r="D107" s="78"/>
      <c r="E107" s="78"/>
      <c r="F107" s="78"/>
      <c r="G107" s="78"/>
      <c r="H107" s="78"/>
      <c r="I107" s="78"/>
      <c r="J107" s="78"/>
      <c r="K107" s="75">
        <v>67</v>
      </c>
      <c r="L107" s="81" t="s">
        <v>125</v>
      </c>
      <c r="M107" s="82"/>
      <c r="N107" s="82"/>
      <c r="O107" s="82"/>
      <c r="P107" s="82"/>
      <c r="Q107" s="82"/>
      <c r="R107" s="82"/>
      <c r="S107" s="82"/>
      <c r="T107" s="83"/>
    </row>
    <row r="108" spans="1:20" x14ac:dyDescent="0.25">
      <c r="A108" s="75">
        <v>24</v>
      </c>
      <c r="B108" s="78" t="s">
        <v>82</v>
      </c>
      <c r="C108" s="78"/>
      <c r="D108" s="78"/>
      <c r="E108" s="78"/>
      <c r="F108" s="78"/>
      <c r="G108" s="78"/>
      <c r="H108" s="78"/>
      <c r="I108" s="78"/>
      <c r="J108" s="78"/>
      <c r="K108" s="75">
        <v>68</v>
      </c>
      <c r="L108" s="81" t="s">
        <v>126</v>
      </c>
      <c r="M108" s="82"/>
      <c r="N108" s="82"/>
      <c r="O108" s="82"/>
      <c r="P108" s="82"/>
      <c r="Q108" s="82"/>
      <c r="R108" s="82"/>
      <c r="S108" s="82"/>
      <c r="T108" s="83"/>
    </row>
    <row r="109" spans="1:20" x14ac:dyDescent="0.25">
      <c r="A109" s="75">
        <v>25</v>
      </c>
      <c r="B109" s="78" t="s">
        <v>83</v>
      </c>
      <c r="C109" s="78"/>
      <c r="D109" s="78"/>
      <c r="E109" s="78"/>
      <c r="F109" s="78"/>
      <c r="G109" s="78"/>
      <c r="H109" s="78"/>
      <c r="I109" s="78"/>
      <c r="J109" s="78"/>
      <c r="K109" s="75">
        <v>69</v>
      </c>
      <c r="L109" s="81" t="s">
        <v>127</v>
      </c>
      <c r="M109" s="82"/>
      <c r="N109" s="82"/>
      <c r="O109" s="82"/>
      <c r="P109" s="82"/>
      <c r="Q109" s="82"/>
      <c r="R109" s="82"/>
      <c r="S109" s="82"/>
      <c r="T109" s="83"/>
    </row>
    <row r="110" spans="1:20" x14ac:dyDescent="0.25">
      <c r="A110" s="75">
        <v>26</v>
      </c>
      <c r="B110" s="78" t="s">
        <v>84</v>
      </c>
      <c r="C110" s="78"/>
      <c r="D110" s="78"/>
      <c r="E110" s="78"/>
      <c r="F110" s="78"/>
      <c r="G110" s="78"/>
      <c r="H110" s="78"/>
      <c r="I110" s="78"/>
      <c r="J110" s="78"/>
      <c r="K110" s="75">
        <v>70</v>
      </c>
      <c r="L110" s="81" t="s">
        <v>128</v>
      </c>
      <c r="M110" s="82"/>
      <c r="N110" s="82"/>
      <c r="O110" s="82"/>
      <c r="P110" s="82"/>
      <c r="Q110" s="82"/>
      <c r="R110" s="82"/>
      <c r="S110" s="82"/>
      <c r="T110" s="83"/>
    </row>
    <row r="111" spans="1:20" x14ac:dyDescent="0.25">
      <c r="A111" s="75">
        <v>27</v>
      </c>
      <c r="B111" s="78" t="s">
        <v>85</v>
      </c>
      <c r="C111" s="78"/>
      <c r="D111" s="78"/>
      <c r="E111" s="78"/>
      <c r="F111" s="78"/>
      <c r="G111" s="78"/>
      <c r="H111" s="78"/>
      <c r="I111" s="78"/>
      <c r="J111" s="78"/>
      <c r="K111" s="75">
        <v>71</v>
      </c>
      <c r="L111" s="81" t="s">
        <v>129</v>
      </c>
      <c r="M111" s="82"/>
      <c r="N111" s="82"/>
      <c r="O111" s="82"/>
      <c r="P111" s="82"/>
      <c r="Q111" s="82"/>
      <c r="R111" s="82"/>
      <c r="S111" s="82"/>
      <c r="T111" s="83"/>
    </row>
    <row r="112" spans="1:20" x14ac:dyDescent="0.25">
      <c r="A112" s="75">
        <v>28</v>
      </c>
      <c r="B112" s="78" t="s">
        <v>86</v>
      </c>
      <c r="C112" s="78"/>
      <c r="D112" s="78"/>
      <c r="E112" s="78"/>
      <c r="F112" s="78"/>
      <c r="G112" s="78"/>
      <c r="H112" s="78"/>
      <c r="I112" s="78"/>
      <c r="J112" s="78"/>
      <c r="K112" s="75">
        <v>72</v>
      </c>
      <c r="L112" s="81" t="s">
        <v>130</v>
      </c>
      <c r="M112" s="82"/>
      <c r="N112" s="82"/>
      <c r="O112" s="82"/>
      <c r="P112" s="82"/>
      <c r="Q112" s="82"/>
      <c r="R112" s="82"/>
      <c r="S112" s="82"/>
      <c r="T112" s="83"/>
    </row>
    <row r="113" spans="1:20" x14ac:dyDescent="0.25">
      <c r="A113" s="75">
        <v>29</v>
      </c>
      <c r="B113" s="78" t="s">
        <v>87</v>
      </c>
      <c r="C113" s="78"/>
      <c r="D113" s="78"/>
      <c r="E113" s="78"/>
      <c r="F113" s="78"/>
      <c r="G113" s="78"/>
      <c r="H113" s="78"/>
      <c r="I113" s="78"/>
      <c r="J113" s="78"/>
      <c r="K113" s="75">
        <v>73</v>
      </c>
      <c r="L113" s="81" t="s">
        <v>131</v>
      </c>
      <c r="M113" s="82"/>
      <c r="N113" s="82"/>
      <c r="O113" s="82"/>
      <c r="P113" s="82"/>
      <c r="Q113" s="82"/>
      <c r="R113" s="82"/>
      <c r="S113" s="82"/>
      <c r="T113" s="83"/>
    </row>
    <row r="114" spans="1:20" x14ac:dyDescent="0.25">
      <c r="A114" s="75">
        <v>30</v>
      </c>
      <c r="B114" s="78" t="s">
        <v>88</v>
      </c>
      <c r="C114" s="78"/>
      <c r="D114" s="78"/>
      <c r="E114" s="78"/>
      <c r="F114" s="78"/>
      <c r="G114" s="78"/>
      <c r="H114" s="78"/>
      <c r="I114" s="78"/>
      <c r="J114" s="78"/>
      <c r="K114" s="75">
        <v>74</v>
      </c>
      <c r="L114" s="81" t="s">
        <v>132</v>
      </c>
      <c r="M114" s="82"/>
      <c r="N114" s="82"/>
      <c r="O114" s="82"/>
      <c r="P114" s="82"/>
      <c r="Q114" s="82"/>
      <c r="R114" s="82"/>
      <c r="S114" s="82"/>
      <c r="T114" s="83"/>
    </row>
    <row r="115" spans="1:20" x14ac:dyDescent="0.25">
      <c r="A115" s="75">
        <v>31</v>
      </c>
      <c r="B115" s="78" t="s">
        <v>89</v>
      </c>
      <c r="C115" s="78"/>
      <c r="D115" s="78"/>
      <c r="E115" s="78"/>
      <c r="F115" s="78"/>
      <c r="G115" s="78"/>
      <c r="H115" s="78"/>
      <c r="I115" s="78"/>
      <c r="J115" s="78"/>
      <c r="K115" s="75">
        <v>75</v>
      </c>
      <c r="L115" s="81" t="s">
        <v>133</v>
      </c>
      <c r="M115" s="82"/>
      <c r="N115" s="82"/>
      <c r="O115" s="82"/>
      <c r="P115" s="82"/>
      <c r="Q115" s="82"/>
      <c r="R115" s="82"/>
      <c r="S115" s="82"/>
      <c r="T115" s="83"/>
    </row>
    <row r="116" spans="1:20" x14ac:dyDescent="0.25">
      <c r="A116" s="75">
        <v>32</v>
      </c>
      <c r="B116" s="78" t="s">
        <v>90</v>
      </c>
      <c r="C116" s="78"/>
      <c r="D116" s="78"/>
      <c r="E116" s="78"/>
      <c r="F116" s="78"/>
      <c r="G116" s="78"/>
      <c r="H116" s="78"/>
      <c r="I116" s="78"/>
      <c r="J116" s="78"/>
      <c r="K116" s="75">
        <v>76</v>
      </c>
      <c r="L116" s="81" t="s">
        <v>134</v>
      </c>
      <c r="M116" s="82"/>
      <c r="N116" s="82"/>
      <c r="O116" s="82"/>
      <c r="P116" s="82"/>
      <c r="Q116" s="82"/>
      <c r="R116" s="82"/>
      <c r="S116" s="82"/>
      <c r="T116" s="83"/>
    </row>
    <row r="117" spans="1:20" x14ac:dyDescent="0.25">
      <c r="A117" s="75">
        <v>33</v>
      </c>
      <c r="B117" s="78" t="s">
        <v>91</v>
      </c>
      <c r="C117" s="78"/>
      <c r="D117" s="78"/>
      <c r="E117" s="78"/>
      <c r="F117" s="78"/>
      <c r="G117" s="78"/>
      <c r="H117" s="78"/>
      <c r="I117" s="78"/>
      <c r="J117" s="78"/>
      <c r="K117" s="75">
        <v>77</v>
      </c>
      <c r="L117" s="81" t="s">
        <v>135</v>
      </c>
      <c r="M117" s="82"/>
      <c r="N117" s="82"/>
      <c r="O117" s="82"/>
      <c r="P117" s="82"/>
      <c r="Q117" s="82"/>
      <c r="R117" s="82"/>
      <c r="S117" s="82"/>
      <c r="T117" s="83"/>
    </row>
    <row r="118" spans="1:20" x14ac:dyDescent="0.25">
      <c r="A118" s="75">
        <v>34</v>
      </c>
      <c r="B118" s="78" t="s">
        <v>92</v>
      </c>
      <c r="C118" s="78"/>
      <c r="D118" s="78"/>
      <c r="E118" s="78"/>
      <c r="F118" s="78"/>
      <c r="G118" s="78"/>
      <c r="H118" s="78"/>
      <c r="I118" s="78"/>
      <c r="J118" s="78"/>
      <c r="K118" s="75">
        <v>78</v>
      </c>
      <c r="L118" s="81" t="s">
        <v>136</v>
      </c>
      <c r="M118" s="82"/>
      <c r="N118" s="82"/>
      <c r="O118" s="82"/>
      <c r="P118" s="82"/>
      <c r="Q118" s="82"/>
      <c r="R118" s="82"/>
      <c r="S118" s="82"/>
      <c r="T118" s="83"/>
    </row>
    <row r="119" spans="1:20" x14ac:dyDescent="0.25">
      <c r="A119" s="75">
        <v>35</v>
      </c>
      <c r="B119" s="78" t="s">
        <v>93</v>
      </c>
      <c r="C119" s="78"/>
      <c r="D119" s="78"/>
      <c r="E119" s="78"/>
      <c r="F119" s="78"/>
      <c r="G119" s="78"/>
      <c r="H119" s="78"/>
      <c r="I119" s="78"/>
      <c r="J119" s="78"/>
      <c r="K119" s="75">
        <v>79</v>
      </c>
      <c r="L119" s="81" t="s">
        <v>137</v>
      </c>
      <c r="M119" s="82"/>
      <c r="N119" s="82"/>
      <c r="O119" s="82"/>
      <c r="P119" s="82"/>
      <c r="Q119" s="82"/>
      <c r="R119" s="82"/>
      <c r="S119" s="82"/>
      <c r="T119" s="83"/>
    </row>
    <row r="120" spans="1:20" x14ac:dyDescent="0.25">
      <c r="A120" s="75">
        <v>36</v>
      </c>
      <c r="B120" s="78" t="s">
        <v>94</v>
      </c>
      <c r="C120" s="78"/>
      <c r="D120" s="78"/>
      <c r="E120" s="78"/>
      <c r="F120" s="78"/>
      <c r="G120" s="78"/>
      <c r="H120" s="78"/>
      <c r="I120" s="78"/>
      <c r="J120" s="78"/>
      <c r="K120" s="75">
        <v>80</v>
      </c>
      <c r="L120" s="81" t="s">
        <v>138</v>
      </c>
      <c r="M120" s="82"/>
      <c r="N120" s="82"/>
      <c r="O120" s="82"/>
      <c r="P120" s="82"/>
      <c r="Q120" s="82"/>
      <c r="R120" s="82"/>
      <c r="S120" s="82"/>
      <c r="T120" s="83"/>
    </row>
    <row r="121" spans="1:20" x14ac:dyDescent="0.25">
      <c r="A121" s="75">
        <v>37</v>
      </c>
      <c r="B121" s="78" t="s">
        <v>95</v>
      </c>
      <c r="C121" s="78"/>
      <c r="D121" s="78"/>
      <c r="E121" s="78"/>
      <c r="F121" s="78"/>
      <c r="G121" s="78"/>
      <c r="H121" s="78"/>
      <c r="I121" s="78"/>
      <c r="J121" s="78"/>
      <c r="K121" s="75">
        <v>81</v>
      </c>
      <c r="L121" s="81" t="s">
        <v>139</v>
      </c>
      <c r="M121" s="82"/>
      <c r="N121" s="82"/>
      <c r="O121" s="82"/>
      <c r="P121" s="82"/>
      <c r="Q121" s="82"/>
      <c r="R121" s="82"/>
      <c r="S121" s="82"/>
      <c r="T121" s="83"/>
    </row>
    <row r="122" spans="1:20" x14ac:dyDescent="0.25">
      <c r="A122" s="75">
        <v>38</v>
      </c>
      <c r="B122" s="78" t="s">
        <v>96</v>
      </c>
      <c r="C122" s="78"/>
      <c r="D122" s="78"/>
      <c r="E122" s="78"/>
      <c r="F122" s="78"/>
      <c r="G122" s="78"/>
      <c r="H122" s="78"/>
      <c r="I122" s="78"/>
      <c r="J122" s="78"/>
      <c r="K122" s="75">
        <v>82</v>
      </c>
      <c r="L122" s="81" t="s">
        <v>140</v>
      </c>
      <c r="M122" s="82"/>
      <c r="N122" s="82"/>
      <c r="O122" s="82"/>
      <c r="P122" s="82"/>
      <c r="Q122" s="82"/>
      <c r="R122" s="82"/>
      <c r="S122" s="82"/>
      <c r="T122" s="83"/>
    </row>
    <row r="123" spans="1:20" x14ac:dyDescent="0.25">
      <c r="A123" s="75">
        <v>39</v>
      </c>
      <c r="B123" s="78" t="s">
        <v>97</v>
      </c>
      <c r="C123" s="78"/>
      <c r="D123" s="78"/>
      <c r="E123" s="78"/>
      <c r="F123" s="78"/>
      <c r="G123" s="78"/>
      <c r="H123" s="78"/>
      <c r="I123" s="78"/>
      <c r="J123" s="78"/>
      <c r="K123" s="75">
        <v>83</v>
      </c>
      <c r="L123" s="81" t="s">
        <v>141</v>
      </c>
      <c r="M123" s="82"/>
      <c r="N123" s="82"/>
      <c r="O123" s="82"/>
      <c r="P123" s="82"/>
      <c r="Q123" s="82"/>
      <c r="R123" s="82"/>
      <c r="S123" s="82"/>
      <c r="T123" s="83"/>
    </row>
    <row r="124" spans="1:20" x14ac:dyDescent="0.25">
      <c r="A124" s="75">
        <v>40</v>
      </c>
      <c r="B124" s="78" t="s">
        <v>98</v>
      </c>
      <c r="C124" s="78"/>
      <c r="D124" s="78"/>
      <c r="E124" s="78"/>
      <c r="F124" s="78"/>
      <c r="G124" s="78"/>
      <c r="H124" s="78"/>
      <c r="I124" s="78"/>
      <c r="J124" s="78"/>
      <c r="K124" s="75">
        <v>84</v>
      </c>
      <c r="L124" s="81" t="s">
        <v>142</v>
      </c>
      <c r="M124" s="82"/>
      <c r="N124" s="82"/>
      <c r="O124" s="82"/>
      <c r="P124" s="82"/>
      <c r="Q124" s="82"/>
      <c r="R124" s="82"/>
      <c r="S124" s="82"/>
      <c r="T124" s="83"/>
    </row>
    <row r="125" spans="1:20" x14ac:dyDescent="0.25">
      <c r="A125" s="75">
        <v>41</v>
      </c>
      <c r="B125" s="78" t="s">
        <v>99</v>
      </c>
      <c r="C125" s="78"/>
      <c r="D125" s="78"/>
      <c r="E125" s="78"/>
      <c r="F125" s="78"/>
      <c r="G125" s="78"/>
      <c r="H125" s="78"/>
      <c r="I125" s="78"/>
      <c r="J125" s="78"/>
      <c r="K125" s="75">
        <v>85</v>
      </c>
      <c r="L125" s="81" t="s">
        <v>143</v>
      </c>
      <c r="M125" s="82"/>
      <c r="N125" s="82"/>
      <c r="O125" s="82"/>
      <c r="P125" s="82"/>
      <c r="Q125" s="82"/>
      <c r="R125" s="82"/>
      <c r="S125" s="82"/>
      <c r="T125" s="83"/>
    </row>
    <row r="126" spans="1:20" x14ac:dyDescent="0.25">
      <c r="A126" s="75">
        <v>42</v>
      </c>
      <c r="B126" s="78" t="s">
        <v>100</v>
      </c>
      <c r="C126" s="78"/>
      <c r="D126" s="78"/>
      <c r="E126" s="78"/>
      <c r="F126" s="78"/>
      <c r="G126" s="78"/>
      <c r="H126" s="78"/>
      <c r="I126" s="78"/>
      <c r="J126" s="78"/>
      <c r="K126" s="75">
        <v>86</v>
      </c>
      <c r="L126" s="81" t="s">
        <v>144</v>
      </c>
      <c r="M126" s="82"/>
      <c r="N126" s="82"/>
      <c r="O126" s="82"/>
      <c r="P126" s="82"/>
      <c r="Q126" s="82"/>
      <c r="R126" s="82"/>
      <c r="S126" s="82"/>
      <c r="T126" s="83"/>
    </row>
    <row r="127" spans="1:20" x14ac:dyDescent="0.25">
      <c r="A127" s="75">
        <v>43</v>
      </c>
      <c r="B127" s="78" t="s">
        <v>101</v>
      </c>
      <c r="C127" s="78"/>
      <c r="D127" s="78"/>
      <c r="E127" s="78"/>
      <c r="F127" s="78"/>
      <c r="G127" s="78"/>
      <c r="H127" s="78"/>
      <c r="I127" s="78"/>
      <c r="J127" s="78"/>
      <c r="K127" s="75">
        <v>87</v>
      </c>
      <c r="L127" s="81" t="s">
        <v>145</v>
      </c>
      <c r="M127" s="82"/>
      <c r="N127" s="82"/>
      <c r="O127" s="82"/>
      <c r="P127" s="82"/>
      <c r="Q127" s="82"/>
      <c r="R127" s="82"/>
      <c r="S127" s="82"/>
      <c r="T127" s="83"/>
    </row>
    <row r="128" spans="1:20" x14ac:dyDescent="0.25">
      <c r="A128" s="75">
        <v>44</v>
      </c>
      <c r="B128" s="78" t="s">
        <v>102</v>
      </c>
      <c r="C128" s="78"/>
      <c r="D128" s="78"/>
      <c r="E128" s="78"/>
      <c r="F128" s="78"/>
      <c r="G128" s="78"/>
      <c r="H128" s="78"/>
      <c r="I128" s="78"/>
      <c r="J128" s="78"/>
      <c r="K128" s="75">
        <v>88</v>
      </c>
      <c r="L128" s="81" t="s">
        <v>146</v>
      </c>
      <c r="M128" s="82"/>
      <c r="N128" s="82"/>
      <c r="O128" s="82"/>
      <c r="P128" s="82"/>
      <c r="Q128" s="82"/>
      <c r="R128" s="82"/>
      <c r="S128" s="82"/>
      <c r="T128" s="83"/>
    </row>
    <row r="129" spans="1:20" x14ac:dyDescent="0.25">
      <c r="K129" s="75"/>
      <c r="L129" s="75"/>
      <c r="M129" s="75"/>
      <c r="N129" s="75"/>
      <c r="O129" s="75"/>
      <c r="P129" s="75"/>
      <c r="Q129" s="75"/>
      <c r="R129" s="75"/>
      <c r="S129" s="75"/>
      <c r="T129" s="75"/>
    </row>
    <row r="130" spans="1:20" x14ac:dyDescent="0.25">
      <c r="A130" s="75">
        <v>89</v>
      </c>
      <c r="B130" s="78" t="s">
        <v>147</v>
      </c>
      <c r="C130" s="78"/>
      <c r="D130" s="78"/>
      <c r="E130" s="78"/>
      <c r="F130" s="78"/>
      <c r="G130" s="78"/>
      <c r="H130" s="78"/>
      <c r="I130" s="78"/>
      <c r="J130" s="78"/>
      <c r="K130" s="75">
        <v>133</v>
      </c>
      <c r="L130" s="81" t="s">
        <v>191</v>
      </c>
      <c r="M130" s="82"/>
      <c r="N130" s="82"/>
      <c r="O130" s="82"/>
      <c r="P130" s="82"/>
      <c r="Q130" s="82"/>
      <c r="R130" s="82"/>
      <c r="S130" s="82"/>
      <c r="T130" s="83"/>
    </row>
    <row r="131" spans="1:20" x14ac:dyDescent="0.25">
      <c r="A131" s="75">
        <v>90</v>
      </c>
      <c r="B131" s="78" t="s">
        <v>148</v>
      </c>
      <c r="C131" s="78"/>
      <c r="D131" s="78"/>
      <c r="E131" s="78"/>
      <c r="F131" s="78"/>
      <c r="G131" s="78"/>
      <c r="H131" s="78"/>
      <c r="I131" s="78"/>
      <c r="J131" s="78"/>
      <c r="K131" s="75">
        <v>134</v>
      </c>
      <c r="L131" s="81" t="s">
        <v>192</v>
      </c>
      <c r="M131" s="82"/>
      <c r="N131" s="82"/>
      <c r="O131" s="82"/>
      <c r="P131" s="82"/>
      <c r="Q131" s="82"/>
      <c r="R131" s="82"/>
      <c r="S131" s="82"/>
      <c r="T131" s="83"/>
    </row>
    <row r="132" spans="1:20" x14ac:dyDescent="0.25">
      <c r="A132" s="75">
        <v>91</v>
      </c>
      <c r="B132" s="78" t="s">
        <v>149</v>
      </c>
      <c r="C132" s="78"/>
      <c r="D132" s="78"/>
      <c r="E132" s="78"/>
      <c r="F132" s="78"/>
      <c r="G132" s="78"/>
      <c r="H132" s="78"/>
      <c r="I132" s="78"/>
      <c r="J132" s="78"/>
      <c r="K132" s="75">
        <v>135</v>
      </c>
      <c r="L132" s="81" t="s">
        <v>193</v>
      </c>
      <c r="M132" s="82"/>
      <c r="N132" s="82"/>
      <c r="O132" s="82"/>
      <c r="P132" s="82"/>
      <c r="Q132" s="82"/>
      <c r="R132" s="82"/>
      <c r="S132" s="82"/>
      <c r="T132" s="83"/>
    </row>
    <row r="133" spans="1:20" x14ac:dyDescent="0.25">
      <c r="A133" s="75">
        <v>92</v>
      </c>
      <c r="B133" s="78" t="s">
        <v>150</v>
      </c>
      <c r="C133" s="78"/>
      <c r="D133" s="78"/>
      <c r="E133" s="78"/>
      <c r="F133" s="78"/>
      <c r="G133" s="78"/>
      <c r="H133" s="78"/>
      <c r="I133" s="78"/>
      <c r="J133" s="78"/>
      <c r="K133" s="75">
        <v>136</v>
      </c>
      <c r="L133" s="81" t="s">
        <v>194</v>
      </c>
      <c r="M133" s="82"/>
      <c r="N133" s="82"/>
      <c r="O133" s="82"/>
      <c r="P133" s="82"/>
      <c r="Q133" s="82"/>
      <c r="R133" s="82"/>
      <c r="S133" s="82"/>
      <c r="T133" s="83"/>
    </row>
    <row r="134" spans="1:20" x14ac:dyDescent="0.25">
      <c r="A134" s="75">
        <v>93</v>
      </c>
      <c r="B134" s="78" t="s">
        <v>151</v>
      </c>
      <c r="C134" s="78"/>
      <c r="D134" s="78"/>
      <c r="E134" s="78"/>
      <c r="F134" s="78"/>
      <c r="G134" s="78"/>
      <c r="H134" s="78"/>
      <c r="I134" s="78"/>
      <c r="J134" s="78"/>
      <c r="K134" s="75">
        <v>137</v>
      </c>
      <c r="L134" s="81" t="s">
        <v>195</v>
      </c>
      <c r="M134" s="82"/>
      <c r="N134" s="82"/>
      <c r="O134" s="82"/>
      <c r="P134" s="82"/>
      <c r="Q134" s="82"/>
      <c r="R134" s="82"/>
      <c r="S134" s="82"/>
      <c r="T134" s="83"/>
    </row>
    <row r="135" spans="1:20" x14ac:dyDescent="0.25">
      <c r="A135" s="75">
        <v>94</v>
      </c>
      <c r="B135" s="78" t="s">
        <v>152</v>
      </c>
      <c r="C135" s="78"/>
      <c r="D135" s="78"/>
      <c r="E135" s="78"/>
      <c r="F135" s="78"/>
      <c r="G135" s="78"/>
      <c r="H135" s="78"/>
      <c r="I135" s="78"/>
      <c r="J135" s="78"/>
      <c r="K135" s="75">
        <v>138</v>
      </c>
      <c r="L135" s="81" t="s">
        <v>196</v>
      </c>
      <c r="M135" s="82"/>
      <c r="N135" s="82"/>
      <c r="O135" s="82"/>
      <c r="P135" s="82"/>
      <c r="Q135" s="82"/>
      <c r="R135" s="82"/>
      <c r="S135" s="82"/>
      <c r="T135" s="83"/>
    </row>
    <row r="136" spans="1:20" x14ac:dyDescent="0.25">
      <c r="A136" s="75">
        <v>95</v>
      </c>
      <c r="B136" s="78" t="s">
        <v>153</v>
      </c>
      <c r="C136" s="78"/>
      <c r="D136" s="78"/>
      <c r="E136" s="78"/>
      <c r="F136" s="78"/>
      <c r="G136" s="78"/>
      <c r="H136" s="78"/>
      <c r="I136" s="78"/>
      <c r="J136" s="78"/>
      <c r="K136" s="75">
        <v>139</v>
      </c>
      <c r="L136" s="81" t="s">
        <v>197</v>
      </c>
      <c r="M136" s="82"/>
      <c r="N136" s="82"/>
      <c r="O136" s="82"/>
      <c r="P136" s="82"/>
      <c r="Q136" s="82"/>
      <c r="R136" s="82"/>
      <c r="S136" s="82"/>
      <c r="T136" s="83"/>
    </row>
    <row r="137" spans="1:20" x14ac:dyDescent="0.25">
      <c r="A137" s="75">
        <v>96</v>
      </c>
      <c r="B137" s="78" t="s">
        <v>154</v>
      </c>
      <c r="C137" s="78"/>
      <c r="D137" s="78"/>
      <c r="E137" s="78"/>
      <c r="F137" s="78"/>
      <c r="G137" s="78"/>
      <c r="H137" s="78"/>
      <c r="I137" s="78"/>
      <c r="J137" s="78"/>
      <c r="K137" s="75">
        <v>140</v>
      </c>
      <c r="L137" s="81" t="s">
        <v>198</v>
      </c>
      <c r="M137" s="82"/>
      <c r="N137" s="82"/>
      <c r="O137" s="82"/>
      <c r="P137" s="82"/>
      <c r="Q137" s="82"/>
      <c r="R137" s="82"/>
      <c r="S137" s="82"/>
      <c r="T137" s="83"/>
    </row>
    <row r="138" spans="1:20" x14ac:dyDescent="0.25">
      <c r="A138" s="75">
        <v>97</v>
      </c>
      <c r="B138" s="78" t="s">
        <v>155</v>
      </c>
      <c r="C138" s="78"/>
      <c r="D138" s="78"/>
      <c r="E138" s="78"/>
      <c r="F138" s="78"/>
      <c r="G138" s="78"/>
      <c r="H138" s="78"/>
      <c r="I138" s="78"/>
      <c r="J138" s="78"/>
      <c r="K138" s="75">
        <v>141</v>
      </c>
      <c r="L138" s="81" t="s">
        <v>199</v>
      </c>
      <c r="M138" s="82"/>
      <c r="N138" s="82"/>
      <c r="O138" s="82"/>
      <c r="P138" s="82"/>
      <c r="Q138" s="82"/>
      <c r="R138" s="82"/>
      <c r="S138" s="82"/>
      <c r="T138" s="83"/>
    </row>
    <row r="139" spans="1:20" x14ac:dyDescent="0.25">
      <c r="A139" s="75">
        <v>98</v>
      </c>
      <c r="B139" s="78" t="s">
        <v>156</v>
      </c>
      <c r="C139" s="78"/>
      <c r="D139" s="78"/>
      <c r="E139" s="78"/>
      <c r="F139" s="78"/>
      <c r="G139" s="78"/>
      <c r="H139" s="78"/>
      <c r="I139" s="78"/>
      <c r="J139" s="78"/>
      <c r="K139" s="75">
        <v>142</v>
      </c>
      <c r="L139" s="81" t="s">
        <v>200</v>
      </c>
      <c r="M139" s="82"/>
      <c r="N139" s="82"/>
      <c r="O139" s="82"/>
      <c r="P139" s="82"/>
      <c r="Q139" s="82"/>
      <c r="R139" s="82"/>
      <c r="S139" s="82"/>
      <c r="T139" s="83"/>
    </row>
    <row r="140" spans="1:20" x14ac:dyDescent="0.25">
      <c r="A140" s="75">
        <v>99</v>
      </c>
      <c r="B140" s="78" t="s">
        <v>157</v>
      </c>
      <c r="C140" s="78"/>
      <c r="D140" s="78"/>
      <c r="E140" s="78"/>
      <c r="F140" s="78"/>
      <c r="G140" s="78"/>
      <c r="H140" s="78"/>
      <c r="I140" s="78"/>
      <c r="J140" s="78"/>
      <c r="K140" s="75">
        <v>143</v>
      </c>
      <c r="L140" s="81" t="s">
        <v>201</v>
      </c>
      <c r="M140" s="82"/>
      <c r="N140" s="82"/>
      <c r="O140" s="82"/>
      <c r="P140" s="82"/>
      <c r="Q140" s="82"/>
      <c r="R140" s="82"/>
      <c r="S140" s="82"/>
      <c r="T140" s="83"/>
    </row>
    <row r="141" spans="1:20" x14ac:dyDescent="0.25">
      <c r="A141" s="75">
        <v>100</v>
      </c>
      <c r="B141" s="78" t="s">
        <v>158</v>
      </c>
      <c r="C141" s="78"/>
      <c r="D141" s="78"/>
      <c r="E141" s="78"/>
      <c r="F141" s="78"/>
      <c r="G141" s="78"/>
      <c r="H141" s="78"/>
      <c r="I141" s="78"/>
      <c r="J141" s="78"/>
      <c r="K141" s="75">
        <v>144</v>
      </c>
      <c r="L141" s="81" t="s">
        <v>202</v>
      </c>
      <c r="M141" s="82"/>
      <c r="N141" s="82"/>
      <c r="O141" s="82"/>
      <c r="P141" s="82"/>
      <c r="Q141" s="82"/>
      <c r="R141" s="82"/>
      <c r="S141" s="82"/>
      <c r="T141" s="83"/>
    </row>
    <row r="142" spans="1:20" x14ac:dyDescent="0.25">
      <c r="A142" s="75">
        <v>101</v>
      </c>
      <c r="B142" s="78" t="s">
        <v>159</v>
      </c>
      <c r="C142" s="78"/>
      <c r="D142" s="78"/>
      <c r="E142" s="78"/>
      <c r="F142" s="78"/>
      <c r="G142" s="78"/>
      <c r="H142" s="78"/>
      <c r="I142" s="78"/>
      <c r="J142" s="78"/>
      <c r="K142" s="75">
        <v>145</v>
      </c>
      <c r="L142" s="81" t="s">
        <v>203</v>
      </c>
      <c r="M142" s="82"/>
      <c r="N142" s="82"/>
      <c r="O142" s="82"/>
      <c r="P142" s="82"/>
      <c r="Q142" s="82"/>
      <c r="R142" s="82"/>
      <c r="S142" s="82"/>
      <c r="T142" s="83"/>
    </row>
    <row r="143" spans="1:20" x14ac:dyDescent="0.25">
      <c r="A143" s="75">
        <v>102</v>
      </c>
      <c r="B143" s="78" t="s">
        <v>160</v>
      </c>
      <c r="C143" s="78"/>
      <c r="D143" s="78"/>
      <c r="E143" s="78"/>
      <c r="F143" s="78"/>
      <c r="G143" s="78"/>
      <c r="H143" s="78"/>
      <c r="I143" s="78"/>
      <c r="J143" s="78"/>
      <c r="K143" s="75">
        <v>146</v>
      </c>
      <c r="L143" s="81" t="s">
        <v>204</v>
      </c>
      <c r="M143" s="82"/>
      <c r="N143" s="82"/>
      <c r="O143" s="82"/>
      <c r="P143" s="82"/>
      <c r="Q143" s="82"/>
      <c r="R143" s="82"/>
      <c r="S143" s="82"/>
      <c r="T143" s="83"/>
    </row>
    <row r="144" spans="1:20" x14ac:dyDescent="0.25">
      <c r="A144" s="75">
        <v>103</v>
      </c>
      <c r="B144" s="78" t="s">
        <v>161</v>
      </c>
      <c r="C144" s="78"/>
      <c r="D144" s="78"/>
      <c r="E144" s="78"/>
      <c r="F144" s="78"/>
      <c r="G144" s="78"/>
      <c r="H144" s="78"/>
      <c r="I144" s="78"/>
      <c r="J144" s="78"/>
      <c r="K144" s="75">
        <v>147</v>
      </c>
      <c r="L144" s="81" t="s">
        <v>205</v>
      </c>
      <c r="M144" s="82"/>
      <c r="N144" s="82"/>
      <c r="O144" s="82"/>
      <c r="P144" s="82"/>
      <c r="Q144" s="82"/>
      <c r="R144" s="82"/>
      <c r="S144" s="82"/>
      <c r="T144" s="83"/>
    </row>
    <row r="145" spans="1:20" x14ac:dyDescent="0.25">
      <c r="A145" s="75">
        <v>104</v>
      </c>
      <c r="B145" s="78" t="s">
        <v>162</v>
      </c>
      <c r="C145" s="78"/>
      <c r="D145" s="78"/>
      <c r="E145" s="78"/>
      <c r="F145" s="78"/>
      <c r="G145" s="78"/>
      <c r="H145" s="78"/>
      <c r="I145" s="78"/>
      <c r="J145" s="78"/>
      <c r="K145" s="75">
        <v>148</v>
      </c>
      <c r="L145" s="81" t="s">
        <v>206</v>
      </c>
      <c r="M145" s="82"/>
      <c r="N145" s="82"/>
      <c r="O145" s="82"/>
      <c r="P145" s="82"/>
      <c r="Q145" s="82"/>
      <c r="R145" s="82"/>
      <c r="S145" s="82"/>
      <c r="T145" s="83"/>
    </row>
    <row r="146" spans="1:20" x14ac:dyDescent="0.25">
      <c r="A146" s="75">
        <v>105</v>
      </c>
      <c r="B146" s="78" t="s">
        <v>163</v>
      </c>
      <c r="C146" s="78"/>
      <c r="D146" s="78"/>
      <c r="E146" s="78"/>
      <c r="F146" s="78"/>
      <c r="G146" s="78"/>
      <c r="H146" s="78"/>
      <c r="I146" s="78"/>
      <c r="J146" s="78"/>
      <c r="K146" s="75">
        <v>149</v>
      </c>
      <c r="L146" s="81" t="s">
        <v>207</v>
      </c>
      <c r="M146" s="82"/>
      <c r="N146" s="82"/>
      <c r="O146" s="82"/>
      <c r="P146" s="82"/>
      <c r="Q146" s="82"/>
      <c r="R146" s="82"/>
      <c r="S146" s="82"/>
      <c r="T146" s="83"/>
    </row>
    <row r="147" spans="1:20" x14ac:dyDescent="0.25">
      <c r="A147" s="75">
        <v>106</v>
      </c>
      <c r="B147" s="78" t="s">
        <v>164</v>
      </c>
      <c r="C147" s="78"/>
      <c r="D147" s="78"/>
      <c r="E147" s="78"/>
      <c r="F147" s="78"/>
      <c r="G147" s="78"/>
      <c r="H147" s="78"/>
      <c r="I147" s="78"/>
      <c r="J147" s="78"/>
      <c r="K147" s="75">
        <v>150</v>
      </c>
      <c r="L147" s="81" t="s">
        <v>208</v>
      </c>
      <c r="M147" s="82"/>
      <c r="N147" s="82"/>
      <c r="O147" s="82"/>
      <c r="P147" s="82"/>
      <c r="Q147" s="82"/>
      <c r="R147" s="82"/>
      <c r="S147" s="82"/>
      <c r="T147" s="83"/>
    </row>
    <row r="148" spans="1:20" x14ac:dyDescent="0.25">
      <c r="A148" s="75">
        <v>107</v>
      </c>
      <c r="B148" s="78" t="s">
        <v>165</v>
      </c>
      <c r="C148" s="78"/>
      <c r="D148" s="78"/>
      <c r="E148" s="78"/>
      <c r="F148" s="78"/>
      <c r="G148" s="78"/>
      <c r="H148" s="78"/>
      <c r="I148" s="78"/>
      <c r="J148" s="78"/>
      <c r="K148" s="75">
        <v>151</v>
      </c>
      <c r="L148" s="81" t="s">
        <v>209</v>
      </c>
      <c r="M148" s="82"/>
      <c r="N148" s="82"/>
      <c r="O148" s="82"/>
      <c r="P148" s="82"/>
      <c r="Q148" s="82"/>
      <c r="R148" s="82"/>
      <c r="S148" s="82"/>
      <c r="T148" s="83"/>
    </row>
    <row r="149" spans="1:20" x14ac:dyDescent="0.25">
      <c r="A149" s="75">
        <v>108</v>
      </c>
      <c r="B149" s="78" t="s">
        <v>166</v>
      </c>
      <c r="C149" s="78"/>
      <c r="D149" s="78"/>
      <c r="E149" s="78"/>
      <c r="F149" s="78"/>
      <c r="G149" s="78"/>
      <c r="H149" s="78"/>
      <c r="I149" s="78"/>
      <c r="J149" s="78"/>
      <c r="K149" s="75">
        <v>152</v>
      </c>
      <c r="L149" s="81" t="s">
        <v>210</v>
      </c>
      <c r="M149" s="82"/>
      <c r="N149" s="82"/>
      <c r="O149" s="82"/>
      <c r="P149" s="82"/>
      <c r="Q149" s="82"/>
      <c r="R149" s="82"/>
      <c r="S149" s="82"/>
      <c r="T149" s="83"/>
    </row>
    <row r="150" spans="1:20" x14ac:dyDescent="0.25">
      <c r="A150" s="75">
        <v>109</v>
      </c>
      <c r="B150" s="78" t="s">
        <v>167</v>
      </c>
      <c r="C150" s="78"/>
      <c r="D150" s="78"/>
      <c r="E150" s="78"/>
      <c r="F150" s="78"/>
      <c r="G150" s="78"/>
      <c r="H150" s="78"/>
      <c r="I150" s="78"/>
      <c r="J150" s="78"/>
      <c r="K150" s="75">
        <v>153</v>
      </c>
      <c r="L150" s="81" t="s">
        <v>211</v>
      </c>
      <c r="M150" s="82"/>
      <c r="N150" s="82"/>
      <c r="O150" s="82"/>
      <c r="P150" s="82"/>
      <c r="Q150" s="82"/>
      <c r="R150" s="82"/>
      <c r="S150" s="82"/>
      <c r="T150" s="83"/>
    </row>
    <row r="151" spans="1:20" x14ac:dyDescent="0.25">
      <c r="A151" s="75">
        <v>110</v>
      </c>
      <c r="B151" s="78" t="s">
        <v>168</v>
      </c>
      <c r="C151" s="78"/>
      <c r="D151" s="78"/>
      <c r="E151" s="78"/>
      <c r="F151" s="78"/>
      <c r="G151" s="78"/>
      <c r="H151" s="78"/>
      <c r="I151" s="78"/>
      <c r="J151" s="78"/>
      <c r="K151" s="75">
        <v>154</v>
      </c>
      <c r="L151" s="81" t="s">
        <v>212</v>
      </c>
      <c r="M151" s="82"/>
      <c r="N151" s="82"/>
      <c r="O151" s="82"/>
      <c r="P151" s="82"/>
      <c r="Q151" s="82"/>
      <c r="R151" s="82"/>
      <c r="S151" s="82"/>
      <c r="T151" s="83"/>
    </row>
    <row r="152" spans="1:20" x14ac:dyDescent="0.25">
      <c r="A152" s="75">
        <v>111</v>
      </c>
      <c r="B152" s="78" t="s">
        <v>169</v>
      </c>
      <c r="C152" s="78"/>
      <c r="D152" s="78"/>
      <c r="E152" s="78"/>
      <c r="F152" s="78"/>
      <c r="G152" s="78"/>
      <c r="H152" s="78"/>
      <c r="I152" s="78"/>
      <c r="J152" s="78"/>
      <c r="K152" s="75">
        <v>155</v>
      </c>
      <c r="L152" s="81" t="s">
        <v>213</v>
      </c>
      <c r="M152" s="82"/>
      <c r="N152" s="82"/>
      <c r="O152" s="82"/>
      <c r="P152" s="82"/>
      <c r="Q152" s="82"/>
      <c r="R152" s="82"/>
      <c r="S152" s="82"/>
      <c r="T152" s="83"/>
    </row>
    <row r="153" spans="1:20" x14ac:dyDescent="0.25">
      <c r="A153" s="75">
        <v>112</v>
      </c>
      <c r="B153" s="78" t="s">
        <v>170</v>
      </c>
      <c r="C153" s="78"/>
      <c r="D153" s="78"/>
      <c r="E153" s="78"/>
      <c r="F153" s="78"/>
      <c r="G153" s="78"/>
      <c r="H153" s="78"/>
      <c r="I153" s="78"/>
      <c r="J153" s="78"/>
      <c r="K153" s="75">
        <v>156</v>
      </c>
      <c r="L153" s="81" t="s">
        <v>214</v>
      </c>
      <c r="M153" s="82"/>
      <c r="N153" s="82"/>
      <c r="O153" s="82"/>
      <c r="P153" s="82"/>
      <c r="Q153" s="82"/>
      <c r="R153" s="82"/>
      <c r="S153" s="82"/>
      <c r="T153" s="83"/>
    </row>
    <row r="154" spans="1:20" x14ac:dyDescent="0.25">
      <c r="A154" s="75">
        <v>113</v>
      </c>
      <c r="B154" s="78" t="s">
        <v>171</v>
      </c>
      <c r="C154" s="78"/>
      <c r="D154" s="78"/>
      <c r="E154" s="78"/>
      <c r="F154" s="78"/>
      <c r="G154" s="78"/>
      <c r="H154" s="78"/>
      <c r="I154" s="78"/>
      <c r="J154" s="78"/>
      <c r="K154" s="75">
        <v>157</v>
      </c>
      <c r="L154" s="81" t="s">
        <v>215</v>
      </c>
      <c r="M154" s="82"/>
      <c r="N154" s="82"/>
      <c r="O154" s="82"/>
      <c r="P154" s="82"/>
      <c r="Q154" s="82"/>
      <c r="R154" s="82"/>
      <c r="S154" s="82"/>
      <c r="T154" s="83"/>
    </row>
    <row r="155" spans="1:20" x14ac:dyDescent="0.25">
      <c r="A155" s="75">
        <v>114</v>
      </c>
      <c r="B155" s="78" t="s">
        <v>172</v>
      </c>
      <c r="C155" s="78"/>
      <c r="D155" s="78"/>
      <c r="E155" s="78"/>
      <c r="F155" s="78"/>
      <c r="G155" s="78"/>
      <c r="H155" s="78"/>
      <c r="I155" s="78"/>
      <c r="J155" s="78"/>
      <c r="K155" s="75">
        <v>158</v>
      </c>
      <c r="L155" s="81" t="s">
        <v>216</v>
      </c>
      <c r="M155" s="82"/>
      <c r="N155" s="82"/>
      <c r="O155" s="82"/>
      <c r="P155" s="82"/>
      <c r="Q155" s="82"/>
      <c r="R155" s="82"/>
      <c r="S155" s="82"/>
      <c r="T155" s="83"/>
    </row>
    <row r="156" spans="1:20" x14ac:dyDescent="0.25">
      <c r="A156" s="75">
        <v>115</v>
      </c>
      <c r="B156" s="78" t="s">
        <v>173</v>
      </c>
      <c r="C156" s="78"/>
      <c r="D156" s="78"/>
      <c r="E156" s="78"/>
      <c r="F156" s="78"/>
      <c r="G156" s="78"/>
      <c r="H156" s="78"/>
      <c r="I156" s="78"/>
      <c r="J156" s="78"/>
      <c r="K156" s="75">
        <v>159</v>
      </c>
      <c r="L156" s="81" t="s">
        <v>217</v>
      </c>
      <c r="M156" s="82"/>
      <c r="N156" s="82"/>
      <c r="O156" s="82"/>
      <c r="P156" s="82"/>
      <c r="Q156" s="82"/>
      <c r="R156" s="82"/>
      <c r="S156" s="82"/>
      <c r="T156" s="83"/>
    </row>
    <row r="157" spans="1:20" x14ac:dyDescent="0.25">
      <c r="A157" s="75">
        <v>116</v>
      </c>
      <c r="B157" s="78" t="s">
        <v>174</v>
      </c>
      <c r="C157" s="78"/>
      <c r="D157" s="78"/>
      <c r="E157" s="78"/>
      <c r="F157" s="78"/>
      <c r="G157" s="78"/>
      <c r="H157" s="78"/>
      <c r="I157" s="78"/>
      <c r="J157" s="78"/>
      <c r="K157" s="75">
        <v>160</v>
      </c>
      <c r="L157" s="81" t="s">
        <v>218</v>
      </c>
      <c r="M157" s="82"/>
      <c r="N157" s="82"/>
      <c r="O157" s="82"/>
      <c r="P157" s="82"/>
      <c r="Q157" s="82"/>
      <c r="R157" s="82"/>
      <c r="S157" s="82"/>
      <c r="T157" s="83"/>
    </row>
    <row r="158" spans="1:20" x14ac:dyDescent="0.25">
      <c r="A158" s="75">
        <v>117</v>
      </c>
      <c r="B158" s="78" t="s">
        <v>175</v>
      </c>
      <c r="C158" s="78"/>
      <c r="D158" s="78"/>
      <c r="E158" s="78"/>
      <c r="F158" s="78"/>
      <c r="G158" s="78"/>
      <c r="H158" s="78"/>
      <c r="I158" s="78"/>
      <c r="J158" s="78"/>
      <c r="K158" s="75">
        <v>161</v>
      </c>
      <c r="L158" s="81" t="s">
        <v>219</v>
      </c>
      <c r="M158" s="82"/>
      <c r="N158" s="82"/>
      <c r="O158" s="82"/>
      <c r="P158" s="82"/>
      <c r="Q158" s="82"/>
      <c r="R158" s="82"/>
      <c r="S158" s="82"/>
      <c r="T158" s="83"/>
    </row>
    <row r="159" spans="1:20" x14ac:dyDescent="0.25">
      <c r="A159" s="75">
        <v>118</v>
      </c>
      <c r="B159" s="78" t="s">
        <v>176</v>
      </c>
      <c r="C159" s="78"/>
      <c r="D159" s="78"/>
      <c r="E159" s="78"/>
      <c r="F159" s="78"/>
      <c r="G159" s="78"/>
      <c r="H159" s="78"/>
      <c r="I159" s="78"/>
      <c r="J159" s="78"/>
      <c r="K159" s="75">
        <v>162</v>
      </c>
      <c r="L159" s="81" t="s">
        <v>220</v>
      </c>
      <c r="M159" s="82"/>
      <c r="N159" s="82"/>
      <c r="O159" s="82"/>
      <c r="P159" s="82"/>
      <c r="Q159" s="82"/>
      <c r="R159" s="82"/>
      <c r="S159" s="82"/>
      <c r="T159" s="83"/>
    </row>
    <row r="160" spans="1:20" x14ac:dyDescent="0.25">
      <c r="A160" s="75">
        <v>119</v>
      </c>
      <c r="B160" s="78" t="s">
        <v>177</v>
      </c>
      <c r="C160" s="78"/>
      <c r="D160" s="78"/>
      <c r="E160" s="78"/>
      <c r="F160" s="78"/>
      <c r="G160" s="78"/>
      <c r="H160" s="78"/>
      <c r="I160" s="78"/>
      <c r="J160" s="78"/>
      <c r="K160" s="75">
        <v>163</v>
      </c>
      <c r="L160" s="81" t="s">
        <v>221</v>
      </c>
      <c r="M160" s="82"/>
      <c r="N160" s="82"/>
      <c r="O160" s="82"/>
      <c r="P160" s="82"/>
      <c r="Q160" s="82"/>
      <c r="R160" s="82"/>
      <c r="S160" s="82"/>
      <c r="T160" s="83"/>
    </row>
    <row r="161" spans="1:23" x14ac:dyDescent="0.25">
      <c r="A161" s="75">
        <v>120</v>
      </c>
      <c r="B161" s="78" t="s">
        <v>178</v>
      </c>
      <c r="C161" s="78"/>
      <c r="D161" s="78"/>
      <c r="E161" s="78"/>
      <c r="F161" s="78"/>
      <c r="G161" s="78"/>
      <c r="H161" s="78"/>
      <c r="I161" s="78"/>
      <c r="J161" s="78"/>
      <c r="K161" s="75">
        <v>164</v>
      </c>
      <c r="L161" s="81" t="s">
        <v>222</v>
      </c>
      <c r="M161" s="82"/>
      <c r="N161" s="82"/>
      <c r="O161" s="82"/>
      <c r="P161" s="82"/>
      <c r="Q161" s="82"/>
      <c r="R161" s="82"/>
      <c r="S161" s="82"/>
      <c r="T161" s="83"/>
    </row>
    <row r="162" spans="1:23" x14ac:dyDescent="0.25">
      <c r="A162" s="75">
        <v>121</v>
      </c>
      <c r="B162" s="78" t="s">
        <v>179</v>
      </c>
      <c r="C162" s="78"/>
      <c r="D162" s="78"/>
      <c r="E162" s="78"/>
      <c r="F162" s="78"/>
      <c r="G162" s="78"/>
      <c r="H162" s="78"/>
      <c r="I162" s="78"/>
      <c r="J162" s="78"/>
      <c r="K162" s="75">
        <v>165</v>
      </c>
      <c r="L162" s="81" t="s">
        <v>223</v>
      </c>
      <c r="M162" s="82"/>
      <c r="N162" s="82"/>
      <c r="O162" s="82"/>
      <c r="P162" s="82"/>
      <c r="Q162" s="82"/>
      <c r="R162" s="82"/>
      <c r="S162" s="82"/>
      <c r="T162" s="83"/>
    </row>
    <row r="163" spans="1:23" x14ac:dyDescent="0.25">
      <c r="A163" s="75">
        <v>122</v>
      </c>
      <c r="B163" s="78" t="s">
        <v>180</v>
      </c>
      <c r="C163" s="78"/>
      <c r="D163" s="78"/>
      <c r="E163" s="78"/>
      <c r="F163" s="78"/>
      <c r="G163" s="78"/>
      <c r="H163" s="78"/>
      <c r="I163" s="78"/>
      <c r="J163" s="78"/>
      <c r="K163" s="75">
        <v>166</v>
      </c>
      <c r="L163" s="81" t="s">
        <v>224</v>
      </c>
      <c r="M163" s="82"/>
      <c r="N163" s="82"/>
      <c r="O163" s="82"/>
      <c r="P163" s="82"/>
      <c r="Q163" s="82"/>
      <c r="R163" s="82"/>
      <c r="S163" s="82"/>
      <c r="T163" s="83"/>
    </row>
    <row r="164" spans="1:23" x14ac:dyDescent="0.25">
      <c r="A164" s="75">
        <v>123</v>
      </c>
      <c r="B164" s="78" t="s">
        <v>181</v>
      </c>
      <c r="C164" s="78"/>
      <c r="D164" s="78"/>
      <c r="E164" s="78"/>
      <c r="F164" s="78"/>
      <c r="G164" s="78"/>
      <c r="H164" s="78"/>
      <c r="I164" s="78"/>
      <c r="J164" s="78"/>
      <c r="K164" s="75">
        <v>167</v>
      </c>
      <c r="L164" s="81" t="s">
        <v>225</v>
      </c>
      <c r="M164" s="82"/>
      <c r="N164" s="82"/>
      <c r="O164" s="82"/>
      <c r="P164" s="82"/>
      <c r="Q164" s="82"/>
      <c r="R164" s="82"/>
      <c r="S164" s="82"/>
      <c r="T164" s="83"/>
    </row>
    <row r="165" spans="1:23" x14ac:dyDescent="0.25">
      <c r="A165" s="75">
        <v>124</v>
      </c>
      <c r="B165" s="78" t="s">
        <v>182</v>
      </c>
      <c r="C165" s="78"/>
      <c r="D165" s="78"/>
      <c r="E165" s="78"/>
      <c r="F165" s="78"/>
      <c r="G165" s="78"/>
      <c r="H165" s="78"/>
      <c r="I165" s="78"/>
      <c r="J165" s="78"/>
      <c r="K165" s="75">
        <v>168</v>
      </c>
      <c r="L165" s="81" t="s">
        <v>226</v>
      </c>
      <c r="M165" s="82"/>
      <c r="N165" s="82"/>
      <c r="O165" s="82"/>
      <c r="P165" s="82"/>
      <c r="Q165" s="82"/>
      <c r="R165" s="82"/>
      <c r="S165" s="82"/>
      <c r="T165" s="83"/>
    </row>
    <row r="166" spans="1:23" x14ac:dyDescent="0.25">
      <c r="A166" s="75">
        <v>125</v>
      </c>
      <c r="B166" s="78" t="s">
        <v>183</v>
      </c>
      <c r="C166" s="78"/>
      <c r="D166" s="78"/>
      <c r="E166" s="78"/>
      <c r="F166" s="78"/>
      <c r="G166" s="78"/>
      <c r="H166" s="78"/>
      <c r="I166" s="78"/>
      <c r="J166" s="78"/>
      <c r="K166" s="75">
        <v>169</v>
      </c>
      <c r="L166" s="79" t="s">
        <v>227</v>
      </c>
      <c r="M166" s="80"/>
      <c r="N166" s="80"/>
      <c r="O166" s="80"/>
      <c r="P166" s="80"/>
      <c r="Q166" s="80"/>
      <c r="R166" s="80"/>
      <c r="S166" s="80"/>
      <c r="T166" s="80"/>
      <c r="U166" s="84"/>
      <c r="V166" s="84"/>
      <c r="W166" s="84"/>
    </row>
    <row r="167" spans="1:23" x14ac:dyDescent="0.25">
      <c r="A167" s="75">
        <v>126</v>
      </c>
      <c r="B167" s="78" t="s">
        <v>184</v>
      </c>
      <c r="C167" s="78"/>
      <c r="D167" s="78"/>
      <c r="E167" s="78"/>
      <c r="F167" s="78"/>
      <c r="G167" s="78"/>
      <c r="H167" s="78"/>
      <c r="I167" s="78"/>
      <c r="J167" s="78"/>
      <c r="K167" s="75">
        <v>170</v>
      </c>
      <c r="L167" s="81" t="s">
        <v>228</v>
      </c>
      <c r="M167" s="82"/>
      <c r="N167" s="82"/>
      <c r="O167" s="82"/>
      <c r="P167" s="82"/>
      <c r="Q167" s="82"/>
      <c r="R167" s="82"/>
      <c r="S167" s="82"/>
      <c r="T167" s="83"/>
    </row>
    <row r="168" spans="1:23" x14ac:dyDescent="0.25">
      <c r="A168" s="75">
        <v>127</v>
      </c>
      <c r="B168" s="78" t="s">
        <v>185</v>
      </c>
      <c r="C168" s="78"/>
      <c r="D168" s="78"/>
      <c r="E168" s="78"/>
      <c r="F168" s="78"/>
      <c r="G168" s="78"/>
      <c r="H168" s="78"/>
      <c r="I168" s="78"/>
      <c r="J168" s="78"/>
      <c r="K168" s="75">
        <v>171</v>
      </c>
      <c r="L168" s="81" t="s">
        <v>229</v>
      </c>
      <c r="M168" s="82"/>
      <c r="N168" s="82"/>
      <c r="O168" s="82"/>
      <c r="P168" s="82"/>
      <c r="Q168" s="82"/>
      <c r="R168" s="82"/>
      <c r="S168" s="82"/>
      <c r="T168" s="83"/>
    </row>
    <row r="169" spans="1:23" x14ac:dyDescent="0.25">
      <c r="A169" s="75">
        <v>128</v>
      </c>
      <c r="B169" s="78" t="s">
        <v>186</v>
      </c>
      <c r="C169" s="78"/>
      <c r="D169" s="78"/>
      <c r="E169" s="78"/>
      <c r="F169" s="78"/>
      <c r="G169" s="78"/>
      <c r="H169" s="78"/>
      <c r="I169" s="78"/>
      <c r="J169" s="78"/>
      <c r="K169" s="75">
        <v>172</v>
      </c>
      <c r="L169" s="81" t="s">
        <v>230</v>
      </c>
      <c r="M169" s="82"/>
      <c r="N169" s="82"/>
      <c r="O169" s="82"/>
      <c r="P169" s="82"/>
      <c r="Q169" s="82"/>
      <c r="R169" s="82"/>
      <c r="S169" s="82"/>
      <c r="T169" s="83"/>
    </row>
    <row r="170" spans="1:23" x14ac:dyDescent="0.25">
      <c r="A170" s="75">
        <v>129</v>
      </c>
      <c r="B170" s="78" t="s">
        <v>187</v>
      </c>
      <c r="C170" s="78"/>
      <c r="D170" s="78"/>
      <c r="E170" s="78"/>
      <c r="F170" s="78"/>
      <c r="G170" s="78"/>
      <c r="H170" s="78"/>
      <c r="I170" s="78"/>
      <c r="J170" s="78"/>
      <c r="K170" s="75">
        <v>173</v>
      </c>
      <c r="L170" s="81" t="s">
        <v>231</v>
      </c>
      <c r="M170" s="82"/>
      <c r="N170" s="82"/>
      <c r="O170" s="82"/>
      <c r="P170" s="82"/>
      <c r="Q170" s="82"/>
      <c r="R170" s="82"/>
      <c r="S170" s="82"/>
      <c r="T170" s="83"/>
    </row>
    <row r="171" spans="1:23" x14ac:dyDescent="0.25">
      <c r="A171" s="75">
        <v>130</v>
      </c>
      <c r="B171" s="78" t="s">
        <v>188</v>
      </c>
      <c r="C171" s="78"/>
      <c r="D171" s="78"/>
      <c r="E171" s="78"/>
      <c r="F171" s="78"/>
      <c r="G171" s="78"/>
      <c r="H171" s="78"/>
      <c r="I171" s="78"/>
      <c r="J171" s="78"/>
      <c r="K171" s="75">
        <v>174</v>
      </c>
      <c r="L171" s="81" t="s">
        <v>232</v>
      </c>
      <c r="M171" s="82"/>
      <c r="N171" s="82"/>
      <c r="O171" s="82"/>
      <c r="P171" s="82"/>
      <c r="Q171" s="82"/>
      <c r="R171" s="82"/>
      <c r="S171" s="82"/>
      <c r="T171" s="83"/>
    </row>
    <row r="172" spans="1:23" x14ac:dyDescent="0.25">
      <c r="A172" s="75">
        <v>131</v>
      </c>
      <c r="B172" s="78" t="s">
        <v>189</v>
      </c>
      <c r="C172" s="78"/>
      <c r="D172" s="78"/>
      <c r="E172" s="78"/>
      <c r="F172" s="78"/>
      <c r="G172" s="78"/>
      <c r="H172" s="78"/>
      <c r="I172" s="78"/>
      <c r="J172" s="78"/>
      <c r="K172" s="75">
        <v>175</v>
      </c>
      <c r="L172" s="81" t="s">
        <v>233</v>
      </c>
      <c r="M172" s="82"/>
      <c r="N172" s="82"/>
      <c r="O172" s="82"/>
      <c r="P172" s="82"/>
      <c r="Q172" s="82"/>
      <c r="R172" s="82"/>
      <c r="S172" s="82"/>
      <c r="T172" s="83"/>
    </row>
    <row r="173" spans="1:23" x14ac:dyDescent="0.25">
      <c r="A173" s="75">
        <v>132</v>
      </c>
      <c r="B173" s="78" t="s">
        <v>190</v>
      </c>
      <c r="C173" s="78"/>
      <c r="D173" s="78"/>
      <c r="E173" s="78"/>
      <c r="F173" s="78"/>
      <c r="G173" s="78"/>
      <c r="H173" s="78"/>
      <c r="I173" s="78"/>
      <c r="J173" s="78"/>
      <c r="K173" s="75">
        <v>176</v>
      </c>
      <c r="L173" s="81" t="s">
        <v>234</v>
      </c>
      <c r="M173" s="82"/>
      <c r="N173" s="82"/>
      <c r="O173" s="82"/>
      <c r="P173" s="82"/>
      <c r="Q173" s="82"/>
      <c r="R173" s="82"/>
      <c r="S173" s="82"/>
      <c r="T173" s="83"/>
    </row>
    <row r="174" spans="1:23" x14ac:dyDescent="0.25">
      <c r="K174" s="75">
        <v>177</v>
      </c>
      <c r="L174" s="81" t="s">
        <v>235</v>
      </c>
      <c r="M174" s="82"/>
      <c r="N174" s="82"/>
      <c r="O174" s="82"/>
      <c r="P174" s="82"/>
      <c r="Q174" s="82"/>
      <c r="R174" s="82"/>
      <c r="S174" s="82"/>
      <c r="T174" s="83"/>
    </row>
    <row r="175" spans="1:23" x14ac:dyDescent="0.25">
      <c r="K175" s="75"/>
      <c r="L175" s="75"/>
      <c r="M175" s="75"/>
      <c r="N175" s="75"/>
      <c r="O175" s="75"/>
      <c r="P175" s="75"/>
      <c r="Q175" s="75"/>
      <c r="R175" s="75"/>
      <c r="S175" s="75"/>
      <c r="T175" s="75"/>
    </row>
    <row r="176" spans="1:23" x14ac:dyDescent="0.25">
      <c r="A176" s="75">
        <v>178</v>
      </c>
      <c r="B176" s="78" t="s">
        <v>236</v>
      </c>
      <c r="C176" s="78"/>
      <c r="D176" s="78"/>
      <c r="E176" s="78"/>
      <c r="F176" s="78"/>
      <c r="G176" s="78"/>
      <c r="H176" s="78"/>
      <c r="I176" s="78"/>
      <c r="J176" s="78"/>
      <c r="K176" s="75">
        <v>221</v>
      </c>
      <c r="L176" s="81" t="s">
        <v>279</v>
      </c>
      <c r="M176" s="82"/>
      <c r="N176" s="82"/>
      <c r="O176" s="82"/>
      <c r="P176" s="82"/>
      <c r="Q176" s="82"/>
      <c r="R176" s="82"/>
      <c r="S176" s="82"/>
      <c r="T176" s="83"/>
    </row>
    <row r="177" spans="1:20" x14ac:dyDescent="0.25">
      <c r="A177" s="75">
        <v>179</v>
      </c>
      <c r="B177" s="78" t="s">
        <v>237</v>
      </c>
      <c r="C177" s="78"/>
      <c r="D177" s="78"/>
      <c r="E177" s="78"/>
      <c r="F177" s="78"/>
      <c r="G177" s="78"/>
      <c r="H177" s="78"/>
      <c r="I177" s="78"/>
      <c r="J177" s="78"/>
      <c r="K177" s="75">
        <v>222</v>
      </c>
      <c r="L177" s="81" t="s">
        <v>280</v>
      </c>
      <c r="M177" s="82"/>
      <c r="N177" s="82"/>
      <c r="O177" s="82"/>
      <c r="P177" s="82"/>
      <c r="Q177" s="82"/>
      <c r="R177" s="82"/>
      <c r="S177" s="82"/>
      <c r="T177" s="83"/>
    </row>
    <row r="178" spans="1:20" x14ac:dyDescent="0.25">
      <c r="A178" s="75">
        <v>180</v>
      </c>
      <c r="B178" s="78" t="s">
        <v>238</v>
      </c>
      <c r="C178" s="78"/>
      <c r="D178" s="78"/>
      <c r="E178" s="78"/>
      <c r="F178" s="78"/>
      <c r="G178" s="78"/>
      <c r="H178" s="78"/>
      <c r="I178" s="78"/>
      <c r="J178" s="78"/>
      <c r="K178" s="75">
        <v>223</v>
      </c>
      <c r="L178" s="81" t="s">
        <v>281</v>
      </c>
      <c r="M178" s="82"/>
      <c r="N178" s="82"/>
      <c r="O178" s="82"/>
      <c r="P178" s="82"/>
      <c r="Q178" s="82"/>
      <c r="R178" s="82"/>
      <c r="S178" s="82"/>
      <c r="T178" s="83"/>
    </row>
    <row r="179" spans="1:20" x14ac:dyDescent="0.25">
      <c r="A179" s="75">
        <v>181</v>
      </c>
      <c r="B179" s="78" t="s">
        <v>239</v>
      </c>
      <c r="C179" s="78"/>
      <c r="D179" s="78"/>
      <c r="E179" s="78"/>
      <c r="F179" s="78"/>
      <c r="G179" s="78"/>
      <c r="H179" s="78"/>
      <c r="I179" s="78"/>
      <c r="J179" s="78"/>
      <c r="K179" s="75">
        <v>224</v>
      </c>
      <c r="L179" s="81" t="s">
        <v>282</v>
      </c>
      <c r="M179" s="82"/>
      <c r="N179" s="82"/>
      <c r="O179" s="82"/>
      <c r="P179" s="82"/>
      <c r="Q179" s="82"/>
      <c r="R179" s="82"/>
      <c r="S179" s="82"/>
      <c r="T179" s="83"/>
    </row>
    <row r="180" spans="1:20" x14ac:dyDescent="0.25">
      <c r="A180" s="75">
        <v>182</v>
      </c>
      <c r="B180" s="78" t="s">
        <v>240</v>
      </c>
      <c r="C180" s="78"/>
      <c r="D180" s="78"/>
      <c r="E180" s="78"/>
      <c r="F180" s="78"/>
      <c r="G180" s="78"/>
      <c r="H180" s="78"/>
      <c r="I180" s="78"/>
      <c r="J180" s="78"/>
      <c r="K180" s="75">
        <v>225</v>
      </c>
      <c r="L180" s="81" t="s">
        <v>283</v>
      </c>
      <c r="M180" s="82"/>
      <c r="N180" s="82"/>
      <c r="O180" s="82"/>
      <c r="P180" s="82"/>
      <c r="Q180" s="82"/>
      <c r="R180" s="82"/>
      <c r="S180" s="82"/>
      <c r="T180" s="83"/>
    </row>
    <row r="181" spans="1:20" x14ac:dyDescent="0.25">
      <c r="A181" s="75">
        <v>183</v>
      </c>
      <c r="B181" s="78" t="s">
        <v>241</v>
      </c>
      <c r="C181" s="78"/>
      <c r="D181" s="78"/>
      <c r="E181" s="78"/>
      <c r="F181" s="78"/>
      <c r="G181" s="78"/>
      <c r="H181" s="78"/>
      <c r="I181" s="78"/>
      <c r="J181" s="78"/>
      <c r="K181" s="75">
        <v>226</v>
      </c>
      <c r="L181" s="81" t="s">
        <v>284</v>
      </c>
      <c r="M181" s="82"/>
      <c r="N181" s="82"/>
      <c r="O181" s="82"/>
      <c r="P181" s="82"/>
      <c r="Q181" s="82"/>
      <c r="R181" s="82"/>
      <c r="S181" s="82"/>
      <c r="T181" s="83"/>
    </row>
    <row r="182" spans="1:20" x14ac:dyDescent="0.25">
      <c r="A182" s="75">
        <v>184</v>
      </c>
      <c r="B182" s="78" t="s">
        <v>242</v>
      </c>
      <c r="C182" s="78"/>
      <c r="D182" s="78"/>
      <c r="E182" s="78"/>
      <c r="F182" s="78"/>
      <c r="G182" s="78"/>
      <c r="H182" s="78"/>
      <c r="I182" s="78"/>
      <c r="J182" s="78"/>
      <c r="K182" s="75">
        <v>227</v>
      </c>
      <c r="L182" s="81" t="s">
        <v>285</v>
      </c>
      <c r="M182" s="82"/>
      <c r="N182" s="82"/>
      <c r="O182" s="82"/>
      <c r="P182" s="82"/>
      <c r="Q182" s="82"/>
      <c r="R182" s="82"/>
      <c r="S182" s="82"/>
      <c r="T182" s="83"/>
    </row>
    <row r="183" spans="1:20" x14ac:dyDescent="0.25">
      <c r="A183" s="75">
        <v>185</v>
      </c>
      <c r="B183" s="78" t="s">
        <v>243</v>
      </c>
      <c r="C183" s="78"/>
      <c r="D183" s="78"/>
      <c r="E183" s="78"/>
      <c r="F183" s="78"/>
      <c r="G183" s="78"/>
      <c r="H183" s="78"/>
      <c r="I183" s="78"/>
      <c r="J183" s="78"/>
      <c r="K183" s="75">
        <v>228</v>
      </c>
      <c r="L183" s="81" t="s">
        <v>286</v>
      </c>
      <c r="M183" s="82"/>
      <c r="N183" s="82"/>
      <c r="O183" s="82"/>
      <c r="P183" s="82"/>
      <c r="Q183" s="82"/>
      <c r="R183" s="82"/>
      <c r="S183" s="82"/>
      <c r="T183" s="83"/>
    </row>
    <row r="184" spans="1:20" x14ac:dyDescent="0.25">
      <c r="A184" s="75">
        <v>186</v>
      </c>
      <c r="B184" s="78" t="s">
        <v>244</v>
      </c>
      <c r="C184" s="78"/>
      <c r="D184" s="78"/>
      <c r="E184" s="78"/>
      <c r="F184" s="78"/>
      <c r="G184" s="78"/>
      <c r="H184" s="78"/>
      <c r="I184" s="78"/>
      <c r="J184" s="78"/>
      <c r="K184" s="75">
        <v>229</v>
      </c>
      <c r="L184" s="81" t="s">
        <v>287</v>
      </c>
      <c r="M184" s="82"/>
      <c r="N184" s="82"/>
      <c r="O184" s="82"/>
      <c r="P184" s="82"/>
      <c r="Q184" s="82"/>
      <c r="R184" s="82"/>
      <c r="S184" s="82"/>
      <c r="T184" s="83"/>
    </row>
    <row r="185" spans="1:20" x14ac:dyDescent="0.25">
      <c r="A185" s="75">
        <v>187</v>
      </c>
      <c r="B185" s="78" t="s">
        <v>245</v>
      </c>
      <c r="C185" s="78"/>
      <c r="D185" s="78"/>
      <c r="E185" s="78"/>
      <c r="F185" s="78"/>
      <c r="G185" s="78"/>
      <c r="H185" s="78"/>
      <c r="I185" s="78"/>
      <c r="J185" s="78"/>
      <c r="K185" s="75">
        <v>230</v>
      </c>
      <c r="L185" s="81" t="s">
        <v>288</v>
      </c>
      <c r="M185" s="82"/>
      <c r="N185" s="82"/>
      <c r="O185" s="82"/>
      <c r="P185" s="82"/>
      <c r="Q185" s="82"/>
      <c r="R185" s="82"/>
      <c r="S185" s="82"/>
      <c r="T185" s="83"/>
    </row>
    <row r="186" spans="1:20" x14ac:dyDescent="0.25">
      <c r="A186" s="75">
        <v>188</v>
      </c>
      <c r="B186" s="78" t="s">
        <v>246</v>
      </c>
      <c r="C186" s="78"/>
      <c r="D186" s="78"/>
      <c r="E186" s="78"/>
      <c r="F186" s="78"/>
      <c r="G186" s="78"/>
      <c r="H186" s="78"/>
      <c r="I186" s="78"/>
      <c r="J186" s="78"/>
      <c r="K186" s="75">
        <v>231</v>
      </c>
      <c r="L186" s="81" t="s">
        <v>289</v>
      </c>
      <c r="M186" s="82"/>
      <c r="N186" s="82"/>
      <c r="O186" s="82"/>
      <c r="P186" s="82"/>
      <c r="Q186" s="82"/>
      <c r="R186" s="82"/>
      <c r="S186" s="82"/>
      <c r="T186" s="83"/>
    </row>
    <row r="187" spans="1:20" x14ac:dyDescent="0.25">
      <c r="A187" s="75">
        <v>189</v>
      </c>
      <c r="B187" s="78" t="s">
        <v>247</v>
      </c>
      <c r="C187" s="78"/>
      <c r="D187" s="78"/>
      <c r="E187" s="78"/>
      <c r="F187" s="78"/>
      <c r="G187" s="78"/>
      <c r="H187" s="78"/>
      <c r="I187" s="78"/>
      <c r="J187" s="78"/>
      <c r="K187" s="75">
        <v>232</v>
      </c>
      <c r="L187" s="81" t="s">
        <v>290</v>
      </c>
      <c r="M187" s="82"/>
      <c r="N187" s="82"/>
      <c r="O187" s="82"/>
      <c r="P187" s="82"/>
      <c r="Q187" s="82"/>
      <c r="R187" s="82"/>
      <c r="S187" s="82"/>
      <c r="T187" s="83"/>
    </row>
    <row r="188" spans="1:20" x14ac:dyDescent="0.25">
      <c r="A188" s="75">
        <v>190</v>
      </c>
      <c r="B188" s="78" t="s">
        <v>248</v>
      </c>
      <c r="C188" s="78"/>
      <c r="D188" s="78"/>
      <c r="E188" s="78"/>
      <c r="F188" s="78"/>
      <c r="G188" s="78"/>
      <c r="H188" s="78"/>
      <c r="I188" s="78"/>
      <c r="J188" s="78"/>
      <c r="K188" s="75">
        <v>233</v>
      </c>
      <c r="L188" s="81" t="s">
        <v>291</v>
      </c>
      <c r="M188" s="82"/>
      <c r="N188" s="82"/>
      <c r="O188" s="82"/>
      <c r="P188" s="82"/>
      <c r="Q188" s="82"/>
      <c r="R188" s="82"/>
      <c r="S188" s="82"/>
      <c r="T188" s="83"/>
    </row>
    <row r="189" spans="1:20" x14ac:dyDescent="0.25">
      <c r="A189" s="75">
        <v>191</v>
      </c>
      <c r="B189" s="78" t="s">
        <v>249</v>
      </c>
      <c r="C189" s="78"/>
      <c r="D189" s="78"/>
      <c r="E189" s="78"/>
      <c r="F189" s="78"/>
      <c r="G189" s="78"/>
      <c r="H189" s="78"/>
      <c r="I189" s="78"/>
      <c r="J189" s="78"/>
      <c r="K189" s="75">
        <v>234</v>
      </c>
      <c r="L189" s="81" t="s">
        <v>292</v>
      </c>
      <c r="M189" s="82"/>
      <c r="N189" s="82"/>
      <c r="O189" s="82"/>
      <c r="P189" s="82"/>
      <c r="Q189" s="82"/>
      <c r="R189" s="82"/>
      <c r="S189" s="82"/>
      <c r="T189" s="83"/>
    </row>
    <row r="190" spans="1:20" x14ac:dyDescent="0.25">
      <c r="A190" s="75">
        <v>192</v>
      </c>
      <c r="B190" s="78" t="s">
        <v>250</v>
      </c>
      <c r="C190" s="78"/>
      <c r="D190" s="78"/>
      <c r="E190" s="78"/>
      <c r="F190" s="78"/>
      <c r="G190" s="78"/>
      <c r="H190" s="78"/>
      <c r="I190" s="78"/>
      <c r="J190" s="78"/>
      <c r="K190" s="75">
        <v>235</v>
      </c>
      <c r="L190" s="81" t="s">
        <v>293</v>
      </c>
      <c r="M190" s="82"/>
      <c r="N190" s="82"/>
      <c r="O190" s="82"/>
      <c r="P190" s="82"/>
      <c r="Q190" s="82"/>
      <c r="R190" s="82"/>
      <c r="S190" s="82"/>
      <c r="T190" s="83"/>
    </row>
    <row r="191" spans="1:20" x14ac:dyDescent="0.25">
      <c r="A191" s="75">
        <v>193</v>
      </c>
      <c r="B191" s="78" t="s">
        <v>251</v>
      </c>
      <c r="C191" s="78"/>
      <c r="D191" s="78"/>
      <c r="E191" s="78"/>
      <c r="F191" s="78"/>
      <c r="G191" s="78"/>
      <c r="H191" s="78"/>
      <c r="I191" s="78"/>
      <c r="J191" s="78"/>
      <c r="K191" s="75">
        <v>236</v>
      </c>
      <c r="L191" s="81" t="s">
        <v>294</v>
      </c>
      <c r="M191" s="82"/>
      <c r="N191" s="82"/>
      <c r="O191" s="82"/>
      <c r="P191" s="82"/>
      <c r="Q191" s="82"/>
      <c r="R191" s="82"/>
      <c r="S191" s="82"/>
      <c r="T191" s="83"/>
    </row>
    <row r="192" spans="1:20" x14ac:dyDescent="0.25">
      <c r="A192" s="75">
        <v>194</v>
      </c>
      <c r="B192" s="78" t="s">
        <v>252</v>
      </c>
      <c r="C192" s="78"/>
      <c r="D192" s="78"/>
      <c r="E192" s="78"/>
      <c r="F192" s="78"/>
      <c r="G192" s="78"/>
      <c r="H192" s="78"/>
      <c r="I192" s="78"/>
      <c r="J192" s="78"/>
      <c r="K192" s="75">
        <v>237</v>
      </c>
      <c r="L192" s="81" t="s">
        <v>295</v>
      </c>
      <c r="M192" s="82"/>
      <c r="N192" s="82"/>
      <c r="O192" s="82"/>
      <c r="P192" s="82"/>
      <c r="Q192" s="82"/>
      <c r="R192" s="82"/>
      <c r="S192" s="82"/>
      <c r="T192" s="83"/>
    </row>
    <row r="193" spans="1:20" x14ac:dyDescent="0.25">
      <c r="A193" s="75">
        <v>195</v>
      </c>
      <c r="B193" s="78" t="s">
        <v>253</v>
      </c>
      <c r="C193" s="78"/>
      <c r="D193" s="78"/>
      <c r="E193" s="78"/>
      <c r="F193" s="78"/>
      <c r="G193" s="78"/>
      <c r="H193" s="78"/>
      <c r="I193" s="78"/>
      <c r="J193" s="78"/>
      <c r="K193" s="75">
        <v>238</v>
      </c>
      <c r="L193" s="81" t="s">
        <v>296</v>
      </c>
      <c r="M193" s="82"/>
      <c r="N193" s="82"/>
      <c r="O193" s="82"/>
      <c r="P193" s="82"/>
      <c r="Q193" s="82"/>
      <c r="R193" s="82"/>
      <c r="S193" s="82"/>
      <c r="T193" s="83"/>
    </row>
    <row r="194" spans="1:20" x14ac:dyDescent="0.25">
      <c r="A194" s="75">
        <v>196</v>
      </c>
      <c r="B194" s="78" t="s">
        <v>254</v>
      </c>
      <c r="C194" s="78"/>
      <c r="D194" s="78"/>
      <c r="E194" s="78"/>
      <c r="F194" s="78"/>
      <c r="G194" s="78"/>
      <c r="H194" s="78"/>
      <c r="I194" s="78"/>
      <c r="J194" s="78"/>
      <c r="K194" s="75">
        <v>239</v>
      </c>
      <c r="L194" s="81" t="s">
        <v>297</v>
      </c>
      <c r="M194" s="82"/>
      <c r="N194" s="82"/>
      <c r="O194" s="82"/>
      <c r="P194" s="82"/>
      <c r="Q194" s="82"/>
      <c r="R194" s="82"/>
      <c r="S194" s="82"/>
      <c r="T194" s="83"/>
    </row>
    <row r="195" spans="1:20" x14ac:dyDescent="0.25">
      <c r="A195" s="75">
        <v>197</v>
      </c>
      <c r="B195" s="78" t="s">
        <v>255</v>
      </c>
      <c r="C195" s="78"/>
      <c r="D195" s="78"/>
      <c r="E195" s="78"/>
      <c r="F195" s="78"/>
      <c r="G195" s="78"/>
      <c r="H195" s="78"/>
      <c r="I195" s="78"/>
      <c r="J195" s="78"/>
      <c r="K195" s="75">
        <v>240</v>
      </c>
      <c r="L195" s="81" t="s">
        <v>298</v>
      </c>
      <c r="M195" s="82"/>
      <c r="N195" s="82"/>
      <c r="O195" s="82"/>
      <c r="P195" s="82"/>
      <c r="Q195" s="82"/>
      <c r="R195" s="82"/>
      <c r="S195" s="82"/>
      <c r="T195" s="83"/>
    </row>
    <row r="196" spans="1:20" x14ac:dyDescent="0.25">
      <c r="A196" s="75">
        <v>198</v>
      </c>
      <c r="B196" s="78" t="s">
        <v>256</v>
      </c>
      <c r="C196" s="78"/>
      <c r="D196" s="78"/>
      <c r="E196" s="78"/>
      <c r="F196" s="78"/>
      <c r="G196" s="78"/>
      <c r="H196" s="78"/>
      <c r="I196" s="78"/>
      <c r="J196" s="78"/>
      <c r="K196" s="75">
        <v>241</v>
      </c>
      <c r="L196" s="81" t="s">
        <v>299</v>
      </c>
      <c r="M196" s="82"/>
      <c r="N196" s="82"/>
      <c r="O196" s="82"/>
      <c r="P196" s="82"/>
      <c r="Q196" s="82"/>
      <c r="R196" s="82"/>
      <c r="S196" s="82"/>
      <c r="T196" s="83"/>
    </row>
    <row r="197" spans="1:20" x14ac:dyDescent="0.25">
      <c r="A197" s="75">
        <v>199</v>
      </c>
      <c r="B197" s="78" t="s">
        <v>257</v>
      </c>
      <c r="C197" s="78"/>
      <c r="D197" s="78"/>
      <c r="E197" s="78"/>
      <c r="F197" s="78"/>
      <c r="G197" s="78"/>
      <c r="H197" s="78"/>
      <c r="I197" s="78"/>
      <c r="J197" s="78"/>
      <c r="K197" s="75">
        <v>242</v>
      </c>
      <c r="L197" s="81" t="s">
        <v>300</v>
      </c>
      <c r="M197" s="82"/>
      <c r="N197" s="82"/>
      <c r="O197" s="82"/>
      <c r="P197" s="82"/>
      <c r="Q197" s="82"/>
      <c r="R197" s="82"/>
      <c r="S197" s="82"/>
      <c r="T197" s="83"/>
    </row>
    <row r="198" spans="1:20" x14ac:dyDescent="0.25">
      <c r="A198" s="75">
        <v>200</v>
      </c>
      <c r="B198" s="78" t="s">
        <v>258</v>
      </c>
      <c r="C198" s="78"/>
      <c r="D198" s="78"/>
      <c r="E198" s="78"/>
      <c r="F198" s="78"/>
      <c r="G198" s="78"/>
      <c r="H198" s="78"/>
      <c r="I198" s="78"/>
      <c r="J198" s="78"/>
      <c r="K198" s="75">
        <v>243</v>
      </c>
      <c r="L198" s="81" t="s">
        <v>301</v>
      </c>
      <c r="M198" s="82"/>
      <c r="N198" s="82"/>
      <c r="O198" s="82"/>
      <c r="P198" s="82"/>
      <c r="Q198" s="82"/>
      <c r="R198" s="82"/>
      <c r="S198" s="82"/>
      <c r="T198" s="83"/>
    </row>
    <row r="199" spans="1:20" x14ac:dyDescent="0.25">
      <c r="A199" s="75">
        <v>201</v>
      </c>
      <c r="B199" s="78" t="s">
        <v>259</v>
      </c>
      <c r="C199" s="78"/>
      <c r="D199" s="78"/>
      <c r="E199" s="78"/>
      <c r="F199" s="78"/>
      <c r="G199" s="78"/>
      <c r="H199" s="78"/>
      <c r="I199" s="78"/>
      <c r="J199" s="78"/>
      <c r="K199" s="75">
        <v>244</v>
      </c>
      <c r="L199" s="81" t="s">
        <v>302</v>
      </c>
      <c r="M199" s="82"/>
      <c r="N199" s="82"/>
      <c r="O199" s="82"/>
      <c r="P199" s="82"/>
      <c r="Q199" s="82"/>
      <c r="R199" s="82"/>
      <c r="S199" s="82"/>
      <c r="T199" s="83"/>
    </row>
    <row r="200" spans="1:20" x14ac:dyDescent="0.25">
      <c r="A200" s="75">
        <v>202</v>
      </c>
      <c r="B200" s="78" t="s">
        <v>260</v>
      </c>
      <c r="C200" s="78"/>
      <c r="D200" s="78"/>
      <c r="E200" s="78"/>
      <c r="F200" s="78"/>
      <c r="G200" s="78"/>
      <c r="H200" s="78"/>
      <c r="I200" s="78"/>
      <c r="J200" s="78"/>
      <c r="K200" s="75">
        <v>245</v>
      </c>
      <c r="L200" s="81" t="s">
        <v>303</v>
      </c>
      <c r="M200" s="82"/>
      <c r="N200" s="82"/>
      <c r="O200" s="82"/>
      <c r="P200" s="82"/>
      <c r="Q200" s="82"/>
      <c r="R200" s="82"/>
      <c r="S200" s="82"/>
      <c r="T200" s="83"/>
    </row>
    <row r="201" spans="1:20" x14ac:dyDescent="0.25">
      <c r="A201" s="75">
        <v>203</v>
      </c>
      <c r="B201" s="78" t="s">
        <v>261</v>
      </c>
      <c r="C201" s="78"/>
      <c r="D201" s="78"/>
      <c r="E201" s="78"/>
      <c r="F201" s="78"/>
      <c r="G201" s="78"/>
      <c r="H201" s="78"/>
      <c r="I201" s="78"/>
      <c r="J201" s="78"/>
      <c r="K201" s="75">
        <v>246</v>
      </c>
      <c r="L201" s="81" t="s">
        <v>304</v>
      </c>
      <c r="M201" s="82"/>
      <c r="N201" s="82"/>
      <c r="O201" s="82"/>
      <c r="P201" s="82"/>
      <c r="Q201" s="82"/>
      <c r="R201" s="82"/>
      <c r="S201" s="82"/>
      <c r="T201" s="83"/>
    </row>
    <row r="202" spans="1:20" x14ac:dyDescent="0.25">
      <c r="A202" s="75">
        <v>204</v>
      </c>
      <c r="B202" s="78" t="s">
        <v>262</v>
      </c>
      <c r="C202" s="78"/>
      <c r="D202" s="78"/>
      <c r="E202" s="78"/>
      <c r="F202" s="78"/>
      <c r="G202" s="78"/>
      <c r="H202" s="78"/>
      <c r="I202" s="78"/>
      <c r="J202" s="78"/>
      <c r="K202" s="75">
        <v>247</v>
      </c>
      <c r="L202" s="81" t="s">
        <v>305</v>
      </c>
      <c r="M202" s="82"/>
      <c r="N202" s="82"/>
      <c r="O202" s="82"/>
      <c r="P202" s="82"/>
      <c r="Q202" s="82"/>
      <c r="R202" s="82"/>
      <c r="S202" s="82"/>
      <c r="T202" s="83"/>
    </row>
    <row r="203" spans="1:20" x14ac:dyDescent="0.25">
      <c r="A203" s="75">
        <v>205</v>
      </c>
      <c r="B203" s="78" t="s">
        <v>263</v>
      </c>
      <c r="C203" s="78"/>
      <c r="D203" s="78"/>
      <c r="E203" s="78"/>
      <c r="F203" s="78"/>
      <c r="G203" s="78"/>
      <c r="H203" s="78"/>
      <c r="I203" s="78"/>
      <c r="J203" s="78"/>
      <c r="K203" s="75">
        <v>248</v>
      </c>
      <c r="L203" s="81" t="s">
        <v>306</v>
      </c>
      <c r="M203" s="82"/>
      <c r="N203" s="82"/>
      <c r="O203" s="82"/>
      <c r="P203" s="82"/>
      <c r="Q203" s="82"/>
      <c r="R203" s="82"/>
      <c r="S203" s="82"/>
      <c r="T203" s="83"/>
    </row>
    <row r="204" spans="1:20" x14ac:dyDescent="0.25">
      <c r="A204" s="75">
        <v>206</v>
      </c>
      <c r="B204" s="78" t="s">
        <v>264</v>
      </c>
      <c r="C204" s="78"/>
      <c r="D204" s="78"/>
      <c r="E204" s="78"/>
      <c r="F204" s="78"/>
      <c r="G204" s="78"/>
      <c r="H204" s="78"/>
      <c r="I204" s="78"/>
      <c r="J204" s="78"/>
      <c r="K204" s="75">
        <v>249</v>
      </c>
      <c r="L204" s="81" t="s">
        <v>307</v>
      </c>
      <c r="M204" s="82"/>
      <c r="N204" s="82"/>
      <c r="O204" s="82"/>
      <c r="P204" s="82"/>
      <c r="Q204" s="82"/>
      <c r="R204" s="82"/>
      <c r="S204" s="82"/>
      <c r="T204" s="83"/>
    </row>
    <row r="205" spans="1:20" x14ac:dyDescent="0.25">
      <c r="A205" s="75">
        <v>207</v>
      </c>
      <c r="B205" s="78" t="s">
        <v>265</v>
      </c>
      <c r="C205" s="78"/>
      <c r="D205" s="78"/>
      <c r="E205" s="78"/>
      <c r="F205" s="78"/>
      <c r="G205" s="78"/>
      <c r="H205" s="78"/>
      <c r="I205" s="78"/>
      <c r="J205" s="78"/>
      <c r="K205" s="75">
        <v>250</v>
      </c>
      <c r="L205" s="81" t="s">
        <v>308</v>
      </c>
      <c r="M205" s="82"/>
      <c r="N205" s="82"/>
      <c r="O205" s="82"/>
      <c r="P205" s="82"/>
      <c r="Q205" s="82"/>
      <c r="R205" s="82"/>
      <c r="S205" s="82"/>
      <c r="T205" s="83"/>
    </row>
    <row r="206" spans="1:20" x14ac:dyDescent="0.25">
      <c r="A206" s="75">
        <v>208</v>
      </c>
      <c r="B206" s="78" t="s">
        <v>266</v>
      </c>
      <c r="C206" s="78"/>
      <c r="D206" s="78"/>
      <c r="E206" s="78"/>
      <c r="F206" s="78"/>
      <c r="G206" s="78"/>
      <c r="H206" s="78"/>
      <c r="I206" s="78"/>
      <c r="J206" s="78"/>
      <c r="K206" s="75">
        <v>251</v>
      </c>
      <c r="L206" s="81" t="s">
        <v>309</v>
      </c>
      <c r="M206" s="82"/>
      <c r="N206" s="82"/>
      <c r="O206" s="82"/>
      <c r="P206" s="82"/>
      <c r="Q206" s="82"/>
      <c r="R206" s="82"/>
      <c r="S206" s="82"/>
      <c r="T206" s="83"/>
    </row>
    <row r="207" spans="1:20" ht="16.5" customHeight="1" x14ac:dyDescent="0.25">
      <c r="A207" s="75">
        <v>209</v>
      </c>
      <c r="B207" s="78" t="s">
        <v>267</v>
      </c>
      <c r="C207" s="78"/>
      <c r="D207" s="78"/>
      <c r="E207" s="78"/>
      <c r="F207" s="78"/>
      <c r="G207" s="78"/>
      <c r="H207" s="78"/>
      <c r="I207" s="78"/>
      <c r="J207" s="78"/>
      <c r="K207" s="75">
        <v>252</v>
      </c>
      <c r="L207" s="81" t="s">
        <v>310</v>
      </c>
      <c r="M207" s="82"/>
      <c r="N207" s="82"/>
      <c r="O207" s="82"/>
      <c r="P207" s="82"/>
      <c r="Q207" s="82"/>
      <c r="R207" s="82"/>
      <c r="S207" s="82"/>
      <c r="T207" s="83"/>
    </row>
    <row r="208" spans="1:20" x14ac:dyDescent="0.25">
      <c r="A208" s="75">
        <v>210</v>
      </c>
      <c r="B208" s="78" t="s">
        <v>268</v>
      </c>
      <c r="C208" s="78"/>
      <c r="D208" s="78"/>
      <c r="E208" s="78"/>
      <c r="F208" s="78"/>
      <c r="G208" s="78"/>
      <c r="H208" s="78"/>
      <c r="I208" s="78"/>
      <c r="J208" s="78"/>
      <c r="K208" s="75">
        <v>253</v>
      </c>
      <c r="L208" s="81" t="s">
        <v>311</v>
      </c>
      <c r="M208" s="82"/>
      <c r="N208" s="82"/>
      <c r="O208" s="82"/>
      <c r="P208" s="82"/>
      <c r="Q208" s="82"/>
      <c r="R208" s="82"/>
      <c r="S208" s="82"/>
      <c r="T208" s="83"/>
    </row>
    <row r="209" spans="1:20" x14ac:dyDescent="0.25">
      <c r="A209" s="75">
        <v>211</v>
      </c>
      <c r="B209" s="78" t="s">
        <v>269</v>
      </c>
      <c r="C209" s="78"/>
      <c r="D209" s="78"/>
      <c r="E209" s="78"/>
      <c r="F209" s="78"/>
      <c r="G209" s="78"/>
      <c r="H209" s="78"/>
      <c r="I209" s="78"/>
      <c r="J209" s="78"/>
      <c r="K209" s="75">
        <v>254</v>
      </c>
      <c r="L209" s="81" t="s">
        <v>312</v>
      </c>
      <c r="M209" s="82"/>
      <c r="N209" s="82"/>
      <c r="O209" s="82"/>
      <c r="P209" s="82"/>
      <c r="Q209" s="82"/>
      <c r="R209" s="82"/>
      <c r="S209" s="82"/>
      <c r="T209" s="83"/>
    </row>
    <row r="210" spans="1:20" x14ac:dyDescent="0.25">
      <c r="A210" s="75">
        <v>212</v>
      </c>
      <c r="B210" s="78" t="s">
        <v>270</v>
      </c>
      <c r="C210" s="78"/>
      <c r="D210" s="78"/>
      <c r="E210" s="78"/>
      <c r="F210" s="78"/>
      <c r="G210" s="78"/>
      <c r="H210" s="78"/>
      <c r="I210" s="78"/>
      <c r="J210" s="78"/>
      <c r="K210" s="75">
        <v>255</v>
      </c>
      <c r="L210" s="81" t="s">
        <v>313</v>
      </c>
      <c r="M210" s="82"/>
      <c r="N210" s="82"/>
      <c r="O210" s="82"/>
      <c r="P210" s="82"/>
      <c r="Q210" s="82"/>
      <c r="R210" s="82"/>
      <c r="S210" s="82"/>
      <c r="T210" s="83"/>
    </row>
    <row r="211" spans="1:20" x14ac:dyDescent="0.25">
      <c r="A211" s="75">
        <v>213</v>
      </c>
      <c r="B211" s="78" t="s">
        <v>271</v>
      </c>
      <c r="C211" s="78"/>
      <c r="D211" s="78"/>
      <c r="E211" s="78"/>
      <c r="F211" s="78"/>
      <c r="G211" s="78"/>
      <c r="H211" s="78"/>
      <c r="I211" s="78"/>
      <c r="J211" s="78"/>
      <c r="K211" s="75">
        <v>256</v>
      </c>
      <c r="L211" s="81" t="s">
        <v>314</v>
      </c>
      <c r="M211" s="82"/>
      <c r="N211" s="82"/>
      <c r="O211" s="82"/>
      <c r="P211" s="82"/>
      <c r="Q211" s="82"/>
      <c r="R211" s="82"/>
      <c r="S211" s="82"/>
      <c r="T211" s="83"/>
    </row>
    <row r="212" spans="1:20" x14ac:dyDescent="0.25">
      <c r="A212" s="75">
        <v>214</v>
      </c>
      <c r="B212" s="78" t="s">
        <v>272</v>
      </c>
      <c r="C212" s="78"/>
      <c r="D212" s="78"/>
      <c r="E212" s="78"/>
      <c r="F212" s="78"/>
      <c r="G212" s="78"/>
      <c r="H212" s="78"/>
      <c r="I212" s="78"/>
      <c r="J212" s="78"/>
      <c r="K212" s="75">
        <v>257</v>
      </c>
      <c r="L212" s="81" t="s">
        <v>315</v>
      </c>
      <c r="M212" s="82"/>
      <c r="N212" s="82"/>
      <c r="O212" s="82"/>
      <c r="P212" s="82"/>
      <c r="Q212" s="82"/>
      <c r="R212" s="82"/>
      <c r="S212" s="82"/>
      <c r="T212" s="83"/>
    </row>
    <row r="213" spans="1:20" x14ac:dyDescent="0.25">
      <c r="A213" s="75">
        <v>215</v>
      </c>
      <c r="B213" s="78" t="s">
        <v>273</v>
      </c>
      <c r="C213" s="78"/>
      <c r="D213" s="78"/>
      <c r="E213" s="78"/>
      <c r="F213" s="78"/>
      <c r="G213" s="78"/>
      <c r="H213" s="78"/>
      <c r="I213" s="78"/>
      <c r="J213" s="78"/>
      <c r="K213" s="75">
        <v>258</v>
      </c>
      <c r="L213" s="81" t="s">
        <v>316</v>
      </c>
      <c r="M213" s="82"/>
      <c r="N213" s="82"/>
      <c r="O213" s="82"/>
      <c r="P213" s="82"/>
      <c r="Q213" s="82"/>
      <c r="R213" s="82"/>
      <c r="S213" s="82"/>
      <c r="T213" s="83"/>
    </row>
    <row r="214" spans="1:20" x14ac:dyDescent="0.25">
      <c r="A214" s="75">
        <v>216</v>
      </c>
      <c r="B214" s="78" t="s">
        <v>274</v>
      </c>
      <c r="C214" s="78"/>
      <c r="D214" s="78"/>
      <c r="E214" s="78"/>
      <c r="F214" s="78"/>
      <c r="G214" s="78"/>
      <c r="H214" s="78"/>
      <c r="I214" s="78"/>
      <c r="J214" s="78"/>
      <c r="K214" s="75">
        <v>259</v>
      </c>
      <c r="L214" s="81" t="s">
        <v>317</v>
      </c>
      <c r="M214" s="82"/>
      <c r="N214" s="82"/>
      <c r="O214" s="82"/>
      <c r="P214" s="82"/>
      <c r="Q214" s="82"/>
      <c r="R214" s="82"/>
      <c r="S214" s="82"/>
      <c r="T214" s="83"/>
    </row>
    <row r="215" spans="1:20" x14ac:dyDescent="0.25">
      <c r="A215" s="75">
        <v>217</v>
      </c>
      <c r="B215" s="78" t="s">
        <v>275</v>
      </c>
      <c r="C215" s="78"/>
      <c r="D215" s="78"/>
      <c r="E215" s="78"/>
      <c r="F215" s="78"/>
      <c r="G215" s="78"/>
      <c r="H215" s="78"/>
      <c r="I215" s="78"/>
      <c r="J215" s="78"/>
      <c r="K215" s="75">
        <v>260</v>
      </c>
      <c r="L215" s="81" t="s">
        <v>318</v>
      </c>
      <c r="M215" s="82"/>
      <c r="N215" s="82"/>
      <c r="O215" s="82"/>
      <c r="P215" s="82"/>
      <c r="Q215" s="82"/>
      <c r="R215" s="82"/>
      <c r="S215" s="82"/>
      <c r="T215" s="83"/>
    </row>
    <row r="216" spans="1:20" x14ac:dyDescent="0.25">
      <c r="A216" s="75">
        <v>218</v>
      </c>
      <c r="B216" s="78" t="s">
        <v>276</v>
      </c>
      <c r="C216" s="78"/>
      <c r="D216" s="78"/>
      <c r="E216" s="78"/>
      <c r="F216" s="78"/>
      <c r="G216" s="78"/>
      <c r="H216" s="78"/>
      <c r="I216" s="78"/>
      <c r="J216" s="78"/>
      <c r="K216" s="75">
        <v>261</v>
      </c>
      <c r="L216" s="81" t="s">
        <v>319</v>
      </c>
      <c r="M216" s="82"/>
      <c r="N216" s="82"/>
      <c r="O216" s="82"/>
      <c r="P216" s="82"/>
      <c r="Q216" s="82"/>
      <c r="R216" s="82"/>
      <c r="S216" s="82"/>
      <c r="T216" s="83"/>
    </row>
    <row r="217" spans="1:20" x14ac:dyDescent="0.25">
      <c r="A217" s="75">
        <v>219</v>
      </c>
      <c r="B217" s="78" t="s">
        <v>277</v>
      </c>
      <c r="C217" s="78"/>
      <c r="D217" s="78"/>
      <c r="E217" s="78"/>
      <c r="F217" s="78"/>
      <c r="G217" s="78"/>
      <c r="H217" s="78"/>
      <c r="I217" s="78"/>
      <c r="J217" s="78"/>
      <c r="K217" s="75">
        <v>262</v>
      </c>
      <c r="L217" s="81" t="s">
        <v>320</v>
      </c>
      <c r="M217" s="82"/>
      <c r="N217" s="82"/>
      <c r="O217" s="82"/>
      <c r="P217" s="82"/>
      <c r="Q217" s="82"/>
      <c r="R217" s="82"/>
      <c r="S217" s="82"/>
      <c r="T217" s="83"/>
    </row>
    <row r="218" spans="1:20" x14ac:dyDescent="0.25">
      <c r="A218" s="75">
        <v>220</v>
      </c>
      <c r="B218" s="78" t="s">
        <v>278</v>
      </c>
      <c r="C218" s="78"/>
      <c r="D218" s="78"/>
      <c r="E218" s="78"/>
      <c r="F218" s="78"/>
      <c r="G218" s="78"/>
      <c r="H218" s="78"/>
      <c r="I218" s="78"/>
      <c r="J218" s="78"/>
      <c r="K218" s="75">
        <v>263</v>
      </c>
      <c r="L218" s="81" t="s">
        <v>321</v>
      </c>
      <c r="M218" s="82"/>
      <c r="N218" s="82"/>
      <c r="O218" s="82"/>
      <c r="P218" s="82"/>
      <c r="Q218" s="82"/>
      <c r="R218" s="82"/>
      <c r="S218" s="82"/>
      <c r="T218" s="83"/>
    </row>
    <row r="219" spans="1:20" x14ac:dyDescent="0.25">
      <c r="A219" s="86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</row>
  </sheetData>
  <mergeCells count="329">
    <mergeCell ref="L85:T85"/>
    <mergeCell ref="L86:T86"/>
    <mergeCell ref="L87:T87"/>
    <mergeCell ref="L88:T88"/>
    <mergeCell ref="L89:T89"/>
    <mergeCell ref="B171:J171"/>
    <mergeCell ref="B172:J172"/>
    <mergeCell ref="B82:U82"/>
    <mergeCell ref="B83:U83"/>
    <mergeCell ref="B130:J130"/>
    <mergeCell ref="L130:T130"/>
    <mergeCell ref="L131:T131"/>
    <mergeCell ref="L132:T132"/>
    <mergeCell ref="L133:T133"/>
    <mergeCell ref="L134:T134"/>
    <mergeCell ref="L135:T135"/>
    <mergeCell ref="L136:T136"/>
    <mergeCell ref="L137:T137"/>
    <mergeCell ref="L138:T138"/>
    <mergeCell ref="L139:T139"/>
    <mergeCell ref="L140:T140"/>
    <mergeCell ref="B166:J166"/>
    <mergeCell ref="B167:J167"/>
    <mergeCell ref="B168:J168"/>
    <mergeCell ref="B169:J169"/>
    <mergeCell ref="B170:J170"/>
    <mergeCell ref="B161:J161"/>
    <mergeCell ref="B162:J162"/>
    <mergeCell ref="B163:J163"/>
    <mergeCell ref="B164:J164"/>
    <mergeCell ref="B165:J165"/>
    <mergeCell ref="B156:J156"/>
    <mergeCell ref="B157:J157"/>
    <mergeCell ref="B158:J158"/>
    <mergeCell ref="B159:J159"/>
    <mergeCell ref="B160:J160"/>
    <mergeCell ref="B151:J151"/>
    <mergeCell ref="B152:J152"/>
    <mergeCell ref="B153:J153"/>
    <mergeCell ref="B154:J154"/>
    <mergeCell ref="B155:J155"/>
    <mergeCell ref="B146:J146"/>
    <mergeCell ref="B147:J147"/>
    <mergeCell ref="B148:J148"/>
    <mergeCell ref="B149:J149"/>
    <mergeCell ref="B150:J150"/>
    <mergeCell ref="B141:J141"/>
    <mergeCell ref="B142:J142"/>
    <mergeCell ref="B143:J143"/>
    <mergeCell ref="B144:J144"/>
    <mergeCell ref="B145:J145"/>
    <mergeCell ref="B136:J136"/>
    <mergeCell ref="B137:J137"/>
    <mergeCell ref="B138:J138"/>
    <mergeCell ref="B139:J139"/>
    <mergeCell ref="B140:J140"/>
    <mergeCell ref="B131:J131"/>
    <mergeCell ref="B132:J132"/>
    <mergeCell ref="B133:J133"/>
    <mergeCell ref="B134:J134"/>
    <mergeCell ref="B135:J135"/>
    <mergeCell ref="B178:J178"/>
    <mergeCell ref="B179:J179"/>
    <mergeCell ref="B180:J180"/>
    <mergeCell ref="B173:J173"/>
    <mergeCell ref="L128:T128"/>
    <mergeCell ref="L124:T124"/>
    <mergeCell ref="L125:T125"/>
    <mergeCell ref="L126:T126"/>
    <mergeCell ref="L127:T127"/>
    <mergeCell ref="L119:T119"/>
    <mergeCell ref="L120:T120"/>
    <mergeCell ref="L121:T121"/>
    <mergeCell ref="L122:T122"/>
    <mergeCell ref="L123:T123"/>
    <mergeCell ref="L114:T114"/>
    <mergeCell ref="L115:T115"/>
    <mergeCell ref="L116:T116"/>
    <mergeCell ref="L117:T117"/>
    <mergeCell ref="L118:T118"/>
    <mergeCell ref="L109:T109"/>
    <mergeCell ref="L110:T110"/>
    <mergeCell ref="L111:T111"/>
    <mergeCell ref="L112:T112"/>
    <mergeCell ref="L113:T113"/>
    <mergeCell ref="L104:T104"/>
    <mergeCell ref="L105:T105"/>
    <mergeCell ref="L106:T106"/>
    <mergeCell ref="L107:T107"/>
    <mergeCell ref="L108:T108"/>
    <mergeCell ref="L99:T99"/>
    <mergeCell ref="L100:T100"/>
    <mergeCell ref="L101:T101"/>
    <mergeCell ref="L102:T102"/>
    <mergeCell ref="L103:T103"/>
    <mergeCell ref="L94:T94"/>
    <mergeCell ref="L95:T95"/>
    <mergeCell ref="L96:T96"/>
    <mergeCell ref="L97:T97"/>
    <mergeCell ref="L98:T98"/>
    <mergeCell ref="L90:T90"/>
    <mergeCell ref="L91:T91"/>
    <mergeCell ref="L92:T92"/>
    <mergeCell ref="L93:T93"/>
    <mergeCell ref="B128:J128"/>
    <mergeCell ref="B123:J123"/>
    <mergeCell ref="B124:J124"/>
    <mergeCell ref="B125:J125"/>
    <mergeCell ref="B126:J126"/>
    <mergeCell ref="B127:J127"/>
    <mergeCell ref="B118:J118"/>
    <mergeCell ref="B119:J119"/>
    <mergeCell ref="B120:J120"/>
    <mergeCell ref="B121:J121"/>
    <mergeCell ref="B122:J122"/>
    <mergeCell ref="B113:J113"/>
    <mergeCell ref="B114:J114"/>
    <mergeCell ref="B115:J115"/>
    <mergeCell ref="B116:J116"/>
    <mergeCell ref="B117:J117"/>
    <mergeCell ref="B108:J108"/>
    <mergeCell ref="B109:J109"/>
    <mergeCell ref="B110:J110"/>
    <mergeCell ref="B111:J111"/>
    <mergeCell ref="B112:J112"/>
    <mergeCell ref="B85:J85"/>
    <mergeCell ref="B86:J86"/>
    <mergeCell ref="B87:J87"/>
    <mergeCell ref="B88:J88"/>
    <mergeCell ref="B89:J89"/>
    <mergeCell ref="B90:J90"/>
    <mergeCell ref="B91:J91"/>
    <mergeCell ref="B92:J92"/>
    <mergeCell ref="B93:J93"/>
    <mergeCell ref="B94:J94"/>
    <mergeCell ref="B95:J95"/>
    <mergeCell ref="B96:J96"/>
    <mergeCell ref="L205:T205"/>
    <mergeCell ref="L206:T206"/>
    <mergeCell ref="L207:T207"/>
    <mergeCell ref="L208:T208"/>
    <mergeCell ref="L209:T209"/>
    <mergeCell ref="L200:T200"/>
    <mergeCell ref="L201:T201"/>
    <mergeCell ref="L202:T202"/>
    <mergeCell ref="L203:T203"/>
    <mergeCell ref="L204:T204"/>
    <mergeCell ref="L195:T195"/>
    <mergeCell ref="L196:T196"/>
    <mergeCell ref="L197:T197"/>
    <mergeCell ref="L198:T198"/>
    <mergeCell ref="L199:T199"/>
    <mergeCell ref="L190:T190"/>
    <mergeCell ref="L191:T191"/>
    <mergeCell ref="L192:T192"/>
    <mergeCell ref="L193:T193"/>
    <mergeCell ref="L194:T194"/>
    <mergeCell ref="L185:T185"/>
    <mergeCell ref="L186:T186"/>
    <mergeCell ref="L187:T187"/>
    <mergeCell ref="L188:T188"/>
    <mergeCell ref="L189:T189"/>
    <mergeCell ref="L180:T180"/>
    <mergeCell ref="L181:T181"/>
    <mergeCell ref="L182:T182"/>
    <mergeCell ref="L183:T183"/>
    <mergeCell ref="L184:T184"/>
    <mergeCell ref="B176:J176"/>
    <mergeCell ref="B177:J177"/>
    <mergeCell ref="B218:J218"/>
    <mergeCell ref="L176:T176"/>
    <mergeCell ref="L177:T177"/>
    <mergeCell ref="L178:T178"/>
    <mergeCell ref="L179:T179"/>
    <mergeCell ref="L218:T218"/>
    <mergeCell ref="L214:T214"/>
    <mergeCell ref="L215:T215"/>
    <mergeCell ref="L216:T216"/>
    <mergeCell ref="L217:T217"/>
    <mergeCell ref="B213:J213"/>
    <mergeCell ref="B214:J214"/>
    <mergeCell ref="B215:J215"/>
    <mergeCell ref="B216:J216"/>
    <mergeCell ref="B217:J217"/>
    <mergeCell ref="B208:J208"/>
    <mergeCell ref="B209:J209"/>
    <mergeCell ref="B210:J210"/>
    <mergeCell ref="B211:J211"/>
    <mergeCell ref="B212:J212"/>
    <mergeCell ref="B203:J203"/>
    <mergeCell ref="B204:J204"/>
    <mergeCell ref="B205:J205"/>
    <mergeCell ref="B206:J206"/>
    <mergeCell ref="B207:J207"/>
    <mergeCell ref="B198:J198"/>
    <mergeCell ref="B199:J199"/>
    <mergeCell ref="B200:J200"/>
    <mergeCell ref="B201:J201"/>
    <mergeCell ref="B202:J202"/>
    <mergeCell ref="B193:J193"/>
    <mergeCell ref="B194:J194"/>
    <mergeCell ref="B195:J195"/>
    <mergeCell ref="B196:J196"/>
    <mergeCell ref="B197:J197"/>
    <mergeCell ref="B188:J188"/>
    <mergeCell ref="B189:J189"/>
    <mergeCell ref="B190:J190"/>
    <mergeCell ref="B191:J191"/>
    <mergeCell ref="B192:J192"/>
    <mergeCell ref="B183:J183"/>
    <mergeCell ref="B184:J184"/>
    <mergeCell ref="B185:J185"/>
    <mergeCell ref="B186:J186"/>
    <mergeCell ref="B187:J187"/>
    <mergeCell ref="B181:J181"/>
    <mergeCell ref="B182:J182"/>
    <mergeCell ref="L174:T174"/>
    <mergeCell ref="L172:T172"/>
    <mergeCell ref="L173:T173"/>
    <mergeCell ref="L167:T167"/>
    <mergeCell ref="L168:T168"/>
    <mergeCell ref="L169:T169"/>
    <mergeCell ref="L170:T170"/>
    <mergeCell ref="L171:T171"/>
    <mergeCell ref="L162:T162"/>
    <mergeCell ref="L163:T163"/>
    <mergeCell ref="L164:T164"/>
    <mergeCell ref="L165:T165"/>
    <mergeCell ref="L166:T166"/>
    <mergeCell ref="L157:T157"/>
    <mergeCell ref="L158:T158"/>
    <mergeCell ref="L159:T159"/>
    <mergeCell ref="L160:T160"/>
    <mergeCell ref="L161:T161"/>
    <mergeCell ref="L152:T152"/>
    <mergeCell ref="L153:T153"/>
    <mergeCell ref="L154:T154"/>
    <mergeCell ref="L155:T155"/>
    <mergeCell ref="L156:T156"/>
    <mergeCell ref="L147:T147"/>
    <mergeCell ref="L148:T148"/>
    <mergeCell ref="L149:T149"/>
    <mergeCell ref="L150:T150"/>
    <mergeCell ref="L151:T151"/>
    <mergeCell ref="L142:T142"/>
    <mergeCell ref="L143:T143"/>
    <mergeCell ref="L144:T144"/>
    <mergeCell ref="L145:T145"/>
    <mergeCell ref="L146:T146"/>
    <mergeCell ref="L141:T141"/>
    <mergeCell ref="L213:T213"/>
    <mergeCell ref="L210:T210"/>
    <mergeCell ref="L211:T211"/>
    <mergeCell ref="L212:T212"/>
    <mergeCell ref="B97:J97"/>
    <mergeCell ref="B98:J98"/>
    <mergeCell ref="B99:J99"/>
    <mergeCell ref="B100:J100"/>
    <mergeCell ref="B101:J101"/>
    <mergeCell ref="B102:J102"/>
    <mergeCell ref="B103:J103"/>
    <mergeCell ref="B104:J104"/>
    <mergeCell ref="B105:J105"/>
    <mergeCell ref="B106:J106"/>
    <mergeCell ref="B107:J107"/>
    <mergeCell ref="B2:V2"/>
    <mergeCell ref="B15:V15"/>
    <mergeCell ref="B16:V16"/>
    <mergeCell ref="B17:V17"/>
    <mergeCell ref="B30:V30"/>
    <mergeCell ref="B29:V29"/>
    <mergeCell ref="B28:V28"/>
    <mergeCell ref="B18:B20"/>
    <mergeCell ref="C18:J18"/>
    <mergeCell ref="U18:V19"/>
    <mergeCell ref="C19:D19"/>
    <mergeCell ref="E19:F19"/>
    <mergeCell ref="G19:H19"/>
    <mergeCell ref="I19:J19"/>
    <mergeCell ref="K19:L19"/>
    <mergeCell ref="M19:N19"/>
    <mergeCell ref="B3:V3"/>
    <mergeCell ref="B4:V4"/>
    <mergeCell ref="B43:V43"/>
    <mergeCell ref="B42:V42"/>
    <mergeCell ref="B41:V41"/>
    <mergeCell ref="S6:T6"/>
    <mergeCell ref="K5:T5"/>
    <mergeCell ref="S19:T19"/>
    <mergeCell ref="K18:T18"/>
    <mergeCell ref="B31:B33"/>
    <mergeCell ref="U31:V32"/>
    <mergeCell ref="C32:D32"/>
    <mergeCell ref="E32:F32"/>
    <mergeCell ref="G32:H32"/>
    <mergeCell ref="I32:J32"/>
    <mergeCell ref="C31:J31"/>
    <mergeCell ref="B44:B46"/>
    <mergeCell ref="U44:V45"/>
    <mergeCell ref="G45:H45"/>
    <mergeCell ref="E45:F45"/>
    <mergeCell ref="C45:D45"/>
    <mergeCell ref="C44:J44"/>
    <mergeCell ref="M45:N45"/>
    <mergeCell ref="K45:L45"/>
    <mergeCell ref="S45:T45"/>
    <mergeCell ref="K44:T44"/>
    <mergeCell ref="Q45:R45"/>
    <mergeCell ref="O45:P45"/>
    <mergeCell ref="I45:J45"/>
    <mergeCell ref="K32:L32"/>
    <mergeCell ref="M32:N32"/>
    <mergeCell ref="O32:P32"/>
    <mergeCell ref="Q32:R32"/>
    <mergeCell ref="S32:T32"/>
    <mergeCell ref="L31:T31"/>
    <mergeCell ref="O19:P19"/>
    <mergeCell ref="Q19:R19"/>
    <mergeCell ref="B5:B7"/>
    <mergeCell ref="C5:J5"/>
    <mergeCell ref="U5:V6"/>
    <mergeCell ref="C6:D6"/>
    <mergeCell ref="E6:F6"/>
    <mergeCell ref="G6:H6"/>
    <mergeCell ref="I6:J6"/>
    <mergeCell ref="K6:L6"/>
    <mergeCell ref="M6:N6"/>
    <mergeCell ref="O6:P6"/>
    <mergeCell ref="Q6:R6"/>
  </mergeCells>
  <phoneticPr fontId="13" type="noConversion"/>
  <printOptions horizontalCentered="1"/>
  <pageMargins left="0.23622047244094491" right="0.23622047244094491" top="0.74803149606299213" bottom="1.1417322834645669" header="0.31496062992125984" footer="0.31496062992125984"/>
  <pageSetup paperSize="9" scale="60" orientation="landscape" horizontalDpi="1200" verticalDpi="1200" r:id="rId1"/>
  <rowBreaks count="5" manualBreakCount="5">
    <brk id="39" max="16383" man="1"/>
    <brk id="81" max="16383" man="1"/>
    <brk id="128" max="21" man="1"/>
    <brk id="174" max="16383" man="1"/>
    <brk id="2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Dawil C. Garcia Guzman</cp:lastModifiedBy>
  <cp:lastPrinted>2023-07-10T17:53:44Z</cp:lastPrinted>
  <dcterms:created xsi:type="dcterms:W3CDTF">2022-07-11T13:01:47Z</dcterms:created>
  <dcterms:modified xsi:type="dcterms:W3CDTF">2023-07-10T17:55:39Z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2022-10-03T18:27:38Z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11de70bc-205d-415c-8103-287f5e1a22a3</vt:lpwstr>
  </property>
  <property fmtid="{D5CDD505-2E9C-101B-9397-08002B2CF9AE}" pid="7" name="MSIP_Label_defa4170-0d19-0005-0004-bc88714345d2_ActionId">
    <vt:lpwstr>44b13cbf-ae5e-4bd0-ad82-47e90c14fd3b</vt:lpwstr>
  </property>
  <property fmtid="{D5CDD505-2E9C-101B-9397-08002B2CF9AE}" pid="8" name="MSIP_Label_defa4170-0d19-0005-0004-bc88714345d2_ContentBits">
    <vt:lpwstr>0</vt:lpwstr>
  </property>
</Properties>
</file>