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filterPrivacy="1" defaultThemeVersion="124226"/>
  <xr:revisionPtr revIDLastSave="0" documentId="13_ncr:1_{F5A3EAA2-0624-4084-9BEA-5AD9A18A057D}" xr6:coauthVersionLast="47" xr6:coauthVersionMax="47" xr10:uidLastSave="{00000000-0000-0000-0000-000000000000}"/>
  <bookViews>
    <workbookView xWindow="-120" yWindow="-120" windowWidth="21840" windowHeight="13140" tabRatio="601" xr2:uid="{00000000-000D-0000-FFFF-FFFF00000000}"/>
  </bookViews>
  <sheets>
    <sheet name="ameAA" sheetId="8"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19" i="8" l="1"/>
  <c r="I20" i="8" s="1"/>
  <c r="I21" i="8" s="1"/>
  <c r="I22" i="8" s="1"/>
  <c r="I23" i="8" s="1"/>
  <c r="I24" i="8" s="1"/>
  <c r="I25" i="8" s="1"/>
  <c r="I26" i="8" s="1"/>
  <c r="I27" i="8" s="1"/>
  <c r="I28" i="8" s="1"/>
  <c r="I29" i="8" s="1"/>
  <c r="I30" i="8" s="1"/>
  <c r="I31" i="8" l="1"/>
  <c r="I32" i="8" s="1"/>
  <c r="I33" i="8" s="1"/>
  <c r="I34" i="8" s="1"/>
  <c r="I35" i="8" s="1"/>
  <c r="I36" i="8" s="1"/>
  <c r="I37" i="8" s="1"/>
  <c r="I38" i="8" s="1"/>
  <c r="I39" i="8" s="1"/>
  <c r="I40" i="8" s="1"/>
  <c r="I41" i="8" s="1"/>
  <c r="I42" i="8" s="1"/>
  <c r="I43" i="8" s="1"/>
  <c r="I44" i="8" s="1"/>
  <c r="I45" i="8" s="1"/>
  <c r="I46" i="8" s="1"/>
  <c r="I47" i="8" s="1"/>
  <c r="I48" i="8" s="1"/>
  <c r="I49" i="8" s="1"/>
  <c r="I50" i="8" s="1"/>
  <c r="I51" i="8" s="1"/>
  <c r="I52" i="8" s="1"/>
  <c r="I53" i="8" s="1"/>
  <c r="I54" i="8" s="1"/>
  <c r="I55" i="8" s="1"/>
  <c r="I56" i="8" s="1"/>
  <c r="I57" i="8" s="1"/>
  <c r="I58" i="8" s="1"/>
  <c r="I59" i="8" s="1"/>
  <c r="I60" i="8" s="1"/>
  <c r="I61" i="8" s="1"/>
  <c r="I62" i="8" s="1"/>
  <c r="I63" i="8" s="1"/>
  <c r="I64" i="8" s="1"/>
  <c r="I65" i="8" s="1"/>
  <c r="I66" i="8" s="1"/>
  <c r="I67" i="8" s="1"/>
  <c r="I68" i="8" s="1"/>
  <c r="I69" i="8" s="1"/>
  <c r="I70" i="8" s="1"/>
  <c r="I71" i="8" s="1"/>
  <c r="I72" i="8" s="1"/>
  <c r="I73" i="8" s="1"/>
  <c r="I74" i="8" s="1"/>
  <c r="I75" i="8" s="1"/>
  <c r="H76" i="8"/>
  <c r="G76" i="8"/>
</calcChain>
</file>

<file path=xl/sharedStrings.xml><?xml version="1.0" encoding="utf-8"?>
<sst xmlns="http://schemas.openxmlformats.org/spreadsheetml/2006/main" count="90" uniqueCount="90">
  <si>
    <t>CONSEJO NACIONAL DE DROGAS</t>
  </si>
  <si>
    <t>DIVISION DE CONTABILIDAD</t>
  </si>
  <si>
    <t>*** LIBRO BANCO ***</t>
  </si>
  <si>
    <t>Cuenta BANCO DE RESERVAS No. 010-112757-0</t>
  </si>
  <si>
    <t>Detalle de Movimiento</t>
  </si>
  <si>
    <t>No./Ref.</t>
  </si>
  <si>
    <t>Ck. Y Cargos</t>
  </si>
  <si>
    <t>Depositos</t>
  </si>
  <si>
    <t>Balance RD$</t>
  </si>
  <si>
    <t>Mes</t>
  </si>
  <si>
    <t>Fecha</t>
  </si>
  <si>
    <t>valor RD$</t>
  </si>
  <si>
    <t xml:space="preserve">                        </t>
  </si>
  <si>
    <t>Preparado por:</t>
  </si>
  <si>
    <t>Revisado por:</t>
  </si>
  <si>
    <t>Licda. Loida Arias</t>
  </si>
  <si>
    <t>Aprobado por:</t>
  </si>
  <si>
    <t>Beneficiario-Concepto</t>
  </si>
  <si>
    <t>Director Administrativo y Financiero</t>
  </si>
  <si>
    <t>Contador</t>
  </si>
  <si>
    <t>Enc. División de Contabilidad</t>
  </si>
  <si>
    <t>Cheque</t>
  </si>
  <si>
    <t>Total cheques, Transferencias y Cargos bancarios</t>
  </si>
  <si>
    <t>Lic. Ysidro Cespedes</t>
  </si>
  <si>
    <t>Presidencia de la República</t>
  </si>
  <si>
    <t>LIBRO DIARIO DE BANCO AÑO 2021</t>
  </si>
  <si>
    <t>Lic. Ynocencio Martínez Santos</t>
  </si>
  <si>
    <t>AL 30 DE SEPTIEMBRE DEL 2021</t>
  </si>
  <si>
    <t>SEPTIEMBRE</t>
  </si>
  <si>
    <t xml:space="preserve"> BALANCE AL 30 DE AGOSTO, 2021</t>
  </si>
  <si>
    <t>COLECTOR CONTRIBUCIONES A LA TSS (pago de retenciones de empleados nómina adicional contratados temporal del Consejo Nacional de Drogas al sistema de seguridad social, riesgo laboral, del seguro medico de salud, corresp. Al mes de Agosto/2021).</t>
  </si>
  <si>
    <t xml:space="preserve">PANADERIA Y REPOSTERIA VILLAR HNOS, SRL (compra del llenado de 100 botellones de agua, para ser consumidos durante el mes de Septiembre/2021 por los empleados de este Consejo Nacional de Drogas). </t>
  </si>
  <si>
    <t>AUTOASESORES, SRL (pago de servicio de mano de obra del vehículo marca chevrolet, modelo Tahoe, placa G438815, propiedad de este Consejo Nacional De Drogas)</t>
  </si>
  <si>
    <t>PROYECTOS CIVILES Y SANITARIOS, SRL (pago ampliación y remodelación de la cocina principal en el 1er piso de este Consejo Nacional de Drogas).</t>
  </si>
  <si>
    <t>CASTING SCORPION, SRL (compra de seis (06) momorias SD, un (01) lente fotográfico y un (01) flash, para uso de los equipos fotográficos del Departamento de Comunicaciones de este Consejo Nacional de Drogas).</t>
  </si>
  <si>
    <t>ONETEL KDK, SRL (por servicios profesionales realizados en Asistencia Técnica del Sistema Integrado de Administración Financiera (SIAF), corresp. Al mes de Agosto 2021).</t>
  </si>
  <si>
    <t>SANTO DOMINGO MOTORS, S.A. (compra de rejilla bóveda radiador KM9, sensores de oxigeno del vehiculo marca chevrolet, modelo Tahoe, placa G438815, propiedad de este Consejo Nacional de Drogas).</t>
  </si>
  <si>
    <t>ALTICE DOMINICANA, S.A. (pago servicio de teléfono movil de la Presidencia de esta institución, período 16/07-15/08/2021).</t>
  </si>
  <si>
    <t>SLYNG DOMINICANA, SRL (compra de comestibles para almuerzo de los Directores y algunos Encargados Departamentales de este Consejo Nacional de Drogas, cubriendo el mes de Julio/2021).</t>
  </si>
  <si>
    <t>DANIA E. ZORRILLA RAMIREZ (reposición de los fondos de caja chica sede central de este Consejo Nacional de Drogas, comprobantes desde 18215 hasta 18262).</t>
  </si>
  <si>
    <t>MAXIMA MERCEDES BORBON BAUTISTA (reposición de los fondos de caja chica de la Regional Norte, Santiago,  comprobantes desde 1761 hasta 1783).</t>
  </si>
  <si>
    <t>COLECTOR DE IMPUESTOS INTERNOS (pago de las retenciones del 5 y 10% del ISR realizadas mediante cheques a proveedores del Estado, corresp. Al mes de agosto/2021).</t>
  </si>
  <si>
    <t>COLECTOR DE IMPUESTOS INTERNOS (pago de las retenciones del 30 y 100% del ITBIS realizadas mediante cheques a proveedores del Estado, corresp. Al mes de agosto/2021).</t>
  </si>
  <si>
    <t>BROTHERS RSR SUPPY OFFICES, SRL (por compra de utensilios de pretección para ser distribuidos a todo el personal de este Consejo Nacional de Drogas, como medidas preventivas contra el COVID-19).</t>
  </si>
  <si>
    <t>TRANSFERENCIA (pago de viáticos al personal designado por el Departamento de Tecnología de la Información, que se trasladó a la Regional Norte, Santiago para realizar pruebas de conectividad en la instalación de red de área local y teléfonos IP en dicha Regional).</t>
  </si>
  <si>
    <t xml:space="preserve">TRANSFERENCIA (pago de viáticos y peaje la personal designado por DEPREDEPORTE, que realizó una jornada de sensibilización con atletas de beisbol y baloncesto en el salón de actos del Liceo José Núñez de Cáceres en San José de Ocoa, y una reunión con dirigentes, entrenadores y monitores de diferentes disciplinas deportivas, en fecha 20/08/2021). </t>
  </si>
  <si>
    <t>TRANSFERENCIA (pago de viáticos y peaje al personal disignado por la Dirección de Políticas de Atención, Rehabilitación e Integración Social que realizó un encuentro con Directore y Encargados de Centros de Tratamientos, con fines de sensibilización de la demanda de tratamiento, en la oficina Regional Norte Santiago, en fecha 20/08/2021)</t>
  </si>
  <si>
    <t xml:space="preserve">TRANSFERENCIA (pago de viáticos y peaje 3/6 al personal designado por DPC corresp. Al miércoles 25/08/2021 que realizó la capacitación dirigida al personal técnico y diferentes profesionales de distintas instituciónes del Consejo Nacional de Población y Familia - CONAPOFA, en la sucursal del Seibo en fecha 04, 18, 25/08/2021 y 01, 08 y 15/09/2021). </t>
  </si>
  <si>
    <t>DEPOSITO (tranferencia del Banco de Reservas por intereses sobre certificado financiero No.9602406011 d/f 10/01/2021, corresp. Al mes de Septiembre/2021).</t>
  </si>
  <si>
    <t>INMOBILIARIA NANG FONG, SRL (pago servicios de lavado sencillo de motor, sopleteo y engrase a 10 vehículos de este Consejo Nacional de Drogas).</t>
  </si>
  <si>
    <t>REPUESTOS LA INSGNCIA, SRL (por compra de piezas para la reparación de motor del vehículo marca Toyota, modelo LN145LTRMDS, placa EL03884, año 1999, asignado a la sección de transportación de este Consejo Nacional de Drogas).</t>
  </si>
  <si>
    <t>HUMANO SEGUROS, S.A (pago seguro complementario por exclusión de empleados por fallecimiento (Juan Martínez Roque) y por renuncia (Angelíca Alba), corresp. A los meses de Abril y Mayo 2021)</t>
  </si>
  <si>
    <t>FOOD SOLUTION IMPORT AND EXPORT PHESTROSKY, SRL (compra de insumos para ser utilizados en los almuerzos a los Directores y Encargados de este Consejo Nacional de Drogas en el mes de Agosto/2021).</t>
  </si>
  <si>
    <t>MAGNA MORTOR, SRL (compra de un (01) vehículo minibus marca Hyundai H-1 color blanco, año 2020, Diesel, para doce (12) pasajeros).</t>
  </si>
  <si>
    <t>BROTHERS RSR SUPPY OFFICES, SRL (compra de utileria, mascarillas quirúrgicas y fardos de agua para ser utilizadas en las actividades multisectoriales que lleva a cabo este Consejo Nacional de Drogas en el Club Deportivo y Cultural Renacer en guachupita).</t>
  </si>
  <si>
    <t>MUEBLES &amp; EQUIPOS PARA OFICINA LEON GONZALES, SRL (compra de equipos informáticos y de oficina para varios Departmantos de este Consejo Nacional de Drogas).</t>
  </si>
  <si>
    <t>TECNOSERV, SRL (compra de equipos informáticos para varios Departmantos de este Consejo Nacional de Drogas).</t>
  </si>
  <si>
    <t>TRANSFERENCIA (para cubrir gastos operacionales del mes de Septiembre/2021).</t>
  </si>
  <si>
    <t>DOMINGO SANTANA (por notarización de doce documentos: ocho (08) contratos de prestación de servicios, un (01) contrato de ampliación y remodelación, un (01) acta de comprobación de procedimiento de comprobación de precios, un (01) contrato de compra de combustible y un (01) contrato de suministro de bienes).</t>
  </si>
  <si>
    <t>MAWREN COMERCIAL, SRL (Por laminado de los minibuses Toyota, marca Hi-ace, placas: El00312, El00313, y El00314, chasis: JTFKk02p000017347, JTFJK02p900017380, JTFJK02p805006440, blancos, año 2011 c/u y el vehículo Hyundai modelo h1, placa x709292, chasis kmjwa37kblu122656, color blanco, año 2020, asignado a la sección de transportación de este Consejo Nacional de Drogas).</t>
  </si>
  <si>
    <t xml:space="preserve">M&amp;N, FIESTA &amp; DECORACIONES, SRL (Por alquiler de mesas, manteles y copas,  para montajes de varias actividades en coordinación con distintas áreas institucionales, en el salón Jacinto Peynado del Consejo Nacional de Drogas). </t>
  </si>
  <si>
    <t>TECNOSERV, SRL (por mantenimiento y/o reparación de varias impresoras pertenecientes a este Consejo Nacional de Drogas).</t>
  </si>
  <si>
    <t>JARMAN SERVICES, SRL (por compra e instalación de un (01) aire acondicionado de 36000btu inverter para el salón de capacitación Jacinto peynado ubicado en el sótano de este Consejo Nacional de Drogas)</t>
  </si>
  <si>
    <t>ROSSIO YSABEL DÍAZ PÉREZ (pago suscripción para servicios de reuniones y eventos remotos a través de la plataforma zoom, efectuada por un período de un mes, del 02/09/2021 al 01/10/2021, habilitando 5 licencias pro más la opción de reuniones largas, con capacidad de hasta 500 participantes para cada licencia).</t>
  </si>
  <si>
    <t>TRANSFERENCIA (pago de viaticos y peaje al personal designado por Depredeporte, para continuar con las actividades multisectoriales que en esta oportunidad se efecturá en conjunto con el ayuntamiento municipal de maimon, provincia Monseñor Nouel, los comedores económicos y el laboratorio lam, en las instalaciones del complejo deportivo de dicha localidad, en fecha 11/09/2021</t>
  </si>
  <si>
    <t>DEPOSITO (devolución de viáticos pagado a través de la transferencia No. 3482 d/f 10/09/2021, no utilizado en este viaje hacia el municipio de Maimón en fecha 11/09/2021).</t>
  </si>
  <si>
    <t>LEROM SERVICIOS MULTIPLES, SRL (por compra de una (01) webcam, para ser utilizada por el observatorio dominicano de drogas en reuniones, capacitaciónes y participaciones en actividades nacionales e internacionales y treinta (30) pilas cr2032 de tres (03) voltios c/u para ser utilizadas en las computadoras que hayan agotado su vida útil).</t>
  </si>
  <si>
    <t xml:space="preserve">ALTICE DOMINICANA, S.A. (por servicio de teléfono móvil de la presidencia del Consejo Nacioal de Drogas, período 16/08/2021 - 15/09/2021) </t>
  </si>
  <si>
    <t>TRANSFERENCIA (pago de viáticos y peaje al personal designado por el Depto. De Investigaciones que se trasladó al municipio de Maimón, provincia Monseñor Nouel (Bonao), en fecha 11/09/2021, quienes estuvieron en la actividad realizada por el Consejo Nacional de Drogas).</t>
  </si>
  <si>
    <t>TRANSFERENCIA (pago de viáticos y peaje al personal designado por el depto. regional Sur-Barahona, que se trasladó a santo domingo, sede central del Consejo Nacional de Drogas, el martes 31/08/2021, para participar en la reunión sobre la modificación de la ley 50-88).</t>
  </si>
  <si>
    <t>TRANSFERENCIA (pago viáticos al personal designado por la Regional Norte, Santiago, que se trasladó a la SEDE, en Santo Domingo, para participar en la reunión convocada por el presidente de este Consejo Nacional de Drogas, en fecha 24/08/2021).</t>
  </si>
  <si>
    <t>TRANSFERENCIA (pago nómina adicional personal temporal de carrera corresp. Al mes de Septiembre/2021).</t>
  </si>
  <si>
    <t xml:space="preserve">TRANSFERENCIA (transferencia interna completivo para cubrir gastos operacionales corresp. Al mes de Septiembre/2021, de este Consejo Nacional de Drogas). </t>
  </si>
  <si>
    <t>DEPOSITO ((intereses sobre certificado de Depósito No. 9603835821 d/f 28/06/2021, corresp. Al mes Septiembre).</t>
  </si>
  <si>
    <t>TRANSFERNCIA (pago de viáticos y peaje al personal designado por el Depto. De Comunicaciones que participó en la actividad multisectorial realizada en el ayuntamiento municipal de Maimón, provincia Monseñor Nouel, junto a los comedores económicos y el Laboratorio LAM, en las instalaciones del complejo deportivo en dicha localidad, en fecha 11/09/2021).</t>
  </si>
  <si>
    <t>CHRIS DARWIN TEJADA (pago de compensación económica al joven chris darwin tejada, cedula de identidad y electoral No. 402-1411128-4, estudiante de la carrera diplomacia y servicios internacionales de la Universidad Católica de Santo Domingo, por la realización de pasantía en el departamento de relaciones internacionales de este consejo nacional de drogas, (segundo mes desde 26/08 al 26/09/2021)</t>
  </si>
  <si>
    <t>TRANSFERENCIA (pago de viáticos  y peaje al personal designado por DEPREDEPORTE que realizó reuniones de coordinación y levantamiento de instalaciones deportivas donde se efectuaron actividades multisectoriales y rereactivas con atletas de diferentes disciplinas deportivas, en fecha 24/08/2021, en el ayuntamiento e instalaciones deportivas del municipio de Maimón).</t>
  </si>
  <si>
    <t>TRANSFERENCIA (pago de viáticos al personal designado por la presidencia de este consejo nacional de drogas que se trasladará al  municipio de Maimon, provincia Monseñor Nouel (bonao), en fecha 11/09/2021,para participar en el programa de integración social para una vida sana (Proinsovida) en el polideportivo   "Complejo Deportivo Maimon", en coordinación con la alcaldia del municipio de Maimon, los comedores economicos, el ministerio de deporte, laboratorios lam, la policia nacional, la Federación Dominicana de Clubes (FEDOCLUBES) y otras instituciones, en favor de la prevención del uso y abuso de sustancias psicoactivas).</t>
  </si>
  <si>
    <t>CREACIONES SORIVEL, SRL (por compra de corona fúnebre por motivo del fallecimiento del Sr. Silverio Ascensión, padre del Sr. Deligne Alberto Ascensión Burgos, Ministro de Obras Públicas).</t>
  </si>
  <si>
    <t>GASTABLES DEL CARIBE SRL, GADECA (por compra de ocho (08) mesas tipo lápiz, para los eventos y reuniones que se efectúan en este Consejo Nacional de Drogas).</t>
  </si>
  <si>
    <t>TRANSFERENCIA (pago de viáticos y peaje 4/6  y 5/6 al personal designado por el DPC corresp. al miércoles 01 y 08/09/2021, que realizó la capacitación dirigida al personal técnico y diferentes profesionales de distintas instituciones del Consejo Nacional de población y familia - CONAPOFA, en la sucursal de el Seibo, en fecha 04, 18 y 25/08/2021 y 01, 08 y 15/09/2021).</t>
  </si>
  <si>
    <t>SIGMA PETROLEUM CORP. SAS (por compra de combustible en tickets para las Regional Norte, Santiago (RD$ 90,000.00) y regional sur, Barahona (RD$45,000.00) del Consejo Nacional de Drogas,  corresp. al trimestre julio - septiembre 2021 y octubre - diciembre 2021).</t>
  </si>
  <si>
    <t>DEPOSITO (devolución de sobrante del peaje pagado a través de la transferencia No. 3109 d/f 24/06/2021, el cual no fue utilizado en ese viaje hacia la provincia de la Altagracia, Higuey en fecha 25/06/2021).</t>
  </si>
  <si>
    <t>TRANSFERENCIA (aporte Central Romana, corresp. Al mes de Septiembre/2021).</t>
  </si>
  <si>
    <t xml:space="preserve">COMISIONES Y CARGOS BANCARIOS </t>
  </si>
  <si>
    <t>VARIOS</t>
  </si>
  <si>
    <t>CARGO BANCARIO (cargo por certificación del ck. No. 79161 d/f 01/09/2021 a nombre del Colector Contribuciones a la TSS).</t>
  </si>
  <si>
    <t>REINTEGRO (diferencia en el ck. 79153 d/f 20/08/2021, el cual fue emitido por RD$18,400..30 y pagado por el banco en fecha 29/09/2021 por RD$18,400.00).</t>
  </si>
  <si>
    <t>INTEGRACION, PREVENCION Y SALUD</t>
  </si>
  <si>
    <t>“Sumando Voluntades por el Bienestar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</si>
</sst>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i/>
      <sz val="14"/>
      <name val="Arial Black"/>
      <family val="2"/>
    </font>
    <font>
      <b/>
      <sz val="12"/>
      <name val="Arial Black"/>
      <family val="2"/>
    </font>
    <font>
      <b/>
      <sz val="10"/>
      <name val="ARIAL"/>
      <family val="2"/>
    </font>
    <font>
      <sz val="9"/>
      <color indexed="8"/>
      <name val="Calibri"/>
      <family val="2"/>
    </font>
    <font>
      <sz val="16"/>
      <color indexed="8"/>
      <name val="Calibri"/>
      <family val="2"/>
    </font>
    <font>
      <sz val="10"/>
      <color indexed="8"/>
      <name val="Arial Black"/>
      <family val="2"/>
    </font>
    <font>
      <b/>
      <sz val="10"/>
      <color indexed="8"/>
      <name val="Arial"/>
      <family val="2"/>
    </font>
    <font>
      <b/>
      <sz val="11"/>
      <color indexed="8"/>
      <name val="Arial"/>
      <family val="2"/>
    </font>
    <font>
      <sz val="10"/>
      <name val="Arial Black"/>
      <family val="2"/>
    </font>
    <font>
      <sz val="8"/>
      <name val="Arial Black"/>
      <family val="2"/>
    </font>
    <font>
      <b/>
      <sz val="11"/>
      <name val="ARIAL"/>
      <family val="2"/>
    </font>
    <font>
      <sz val="10"/>
      <color indexed="8"/>
      <name val="Arial"/>
      <family val="2"/>
    </font>
    <font>
      <sz val="10"/>
      <color indexed="8"/>
      <name val="Calibri"/>
      <family val="2"/>
      <scheme val="minor"/>
    </font>
    <font>
      <b/>
      <sz val="10"/>
      <color indexed="8"/>
      <name val="Calibri"/>
      <family val="2"/>
      <scheme val="minor"/>
    </font>
    <font>
      <sz val="10"/>
      <name val="Calibri"/>
      <family val="2"/>
      <scheme val="minor"/>
    </font>
    <font>
      <sz val="10"/>
      <color theme="1"/>
      <name val="Calibri"/>
      <family val="2"/>
      <scheme val="minor"/>
    </font>
    <font>
      <sz val="10"/>
      <color indexed="8"/>
      <name val="Calibri"/>
      <family val="2"/>
    </font>
    <font>
      <b/>
      <sz val="10"/>
      <color rgb="FF000000"/>
      <name val="Calibri"/>
      <family val="2"/>
      <scheme val="minor"/>
    </font>
    <font>
      <b/>
      <sz val="24"/>
      <color theme="1"/>
      <name val="Edwardian Script ITC"/>
      <family val="4"/>
    </font>
    <font>
      <b/>
      <i/>
      <sz val="12"/>
      <name val="Arial"/>
      <family val="2"/>
    </font>
    <font>
      <sz val="9"/>
      <color indexed="8"/>
      <name val="Calibri"/>
      <family val="2"/>
      <scheme val="minor"/>
    </font>
    <font>
      <b/>
      <sz val="1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73">
    <xf numFmtId="0" fontId="0" fillId="0" borderId="0" xfId="0"/>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6" fillId="0" borderId="3" xfId="0" applyFont="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3" borderId="21" xfId="0" applyFont="1" applyFill="1" applyBorder="1" applyAlignment="1">
      <alignment horizontal="center" vertical="center" wrapText="1"/>
    </xf>
    <xf numFmtId="4" fontId="12" fillId="3" borderId="21" xfId="0" applyNumberFormat="1" applyFont="1" applyFill="1" applyBorder="1" applyAlignment="1" applyProtection="1">
      <alignment horizontal="left" vertical="center" wrapText="1"/>
      <protection locked="0"/>
    </xf>
    <xf numFmtId="0" fontId="8" fillId="2" borderId="20" xfId="0" applyFont="1" applyFill="1" applyBorder="1" applyAlignment="1">
      <alignment horizontal="center" vertical="center" wrapText="1"/>
    </xf>
    <xf numFmtId="0" fontId="6" fillId="3" borderId="21" xfId="0" applyFont="1" applyFill="1" applyBorder="1" applyAlignment="1">
      <alignment horizontal="left" vertical="center"/>
    </xf>
    <xf numFmtId="0" fontId="2" fillId="0" borderId="0" xfId="0" applyFont="1"/>
    <xf numFmtId="0" fontId="0" fillId="0" borderId="0" xfId="0" applyFont="1"/>
    <xf numFmtId="0" fontId="15" fillId="3" borderId="22" xfId="0" applyFont="1" applyFill="1" applyBorder="1" applyAlignment="1">
      <alignment horizontal="left" vertical="center" wrapText="1"/>
    </xf>
    <xf numFmtId="0" fontId="15" fillId="3" borderId="21" xfId="0" applyFont="1" applyFill="1" applyBorder="1" applyAlignment="1">
      <alignment horizontal="center" vertical="center" wrapText="1"/>
    </xf>
    <xf numFmtId="0" fontId="16" fillId="3" borderId="23" xfId="0" applyFont="1" applyFill="1" applyBorder="1" applyAlignment="1">
      <alignment vertical="center" wrapText="1"/>
    </xf>
    <xf numFmtId="4" fontId="11" fillId="3" borderId="23" xfId="0" applyNumberFormat="1" applyFont="1" applyFill="1" applyBorder="1" applyAlignment="1" applyProtection="1">
      <alignment horizontal="left" vertical="center" wrapText="1"/>
      <protection locked="0"/>
    </xf>
    <xf numFmtId="0" fontId="16" fillId="3" borderId="22" xfId="0" applyFont="1" applyFill="1" applyBorder="1" applyAlignment="1">
      <alignment horizontal="left" vertical="center" wrapText="1"/>
    </xf>
    <xf numFmtId="0" fontId="19" fillId="3" borderId="21" xfId="0" applyFont="1" applyFill="1" applyBorder="1" applyAlignment="1">
      <alignment horizontal="left" vertical="center"/>
    </xf>
    <xf numFmtId="164" fontId="14" fillId="0" borderId="21" xfId="1" applyFont="1" applyFill="1" applyBorder="1" applyAlignment="1">
      <alignment horizontal="center" vertical="center"/>
    </xf>
    <xf numFmtId="0" fontId="16" fillId="3" borderId="21" xfId="0" applyFont="1" applyFill="1" applyBorder="1" applyAlignment="1">
      <alignment horizontal="center" vertical="center" wrapText="1"/>
    </xf>
    <xf numFmtId="0" fontId="16" fillId="2" borderId="20" xfId="0" applyFont="1" applyFill="1" applyBorder="1" applyAlignment="1">
      <alignment horizontal="center" vertical="center" wrapText="1"/>
    </xf>
    <xf numFmtId="4" fontId="0" fillId="0" borderId="0" xfId="0" applyNumberFormat="1"/>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164" fontId="0" fillId="0" borderId="0" xfId="1" applyFont="1"/>
    <xf numFmtId="0" fontId="9" fillId="2" borderId="27" xfId="0" applyFont="1" applyFill="1" applyBorder="1" applyAlignment="1">
      <alignment horizontal="center" vertical="center" wrapText="1"/>
    </xf>
    <xf numFmtId="4" fontId="12" fillId="0" borderId="22" xfId="0" applyNumberFormat="1" applyFont="1" applyFill="1" applyBorder="1" applyAlignment="1" applyProtection="1">
      <alignment horizontal="right" vertical="center" wrapText="1"/>
      <protection locked="0"/>
    </xf>
    <xf numFmtId="4" fontId="17" fillId="3" borderId="22" xfId="0" applyNumberFormat="1" applyFont="1" applyFill="1" applyBorder="1" applyAlignment="1" applyProtection="1">
      <alignment horizontal="right" vertical="center" wrapText="1"/>
      <protection locked="0"/>
    </xf>
    <xf numFmtId="0" fontId="9" fillId="2" borderId="28" xfId="0" applyFont="1" applyFill="1" applyBorder="1" applyAlignment="1">
      <alignment horizontal="center" vertical="center" wrapText="1"/>
    </xf>
    <xf numFmtId="4" fontId="11" fillId="2" borderId="29" xfId="0" applyNumberFormat="1" applyFont="1" applyFill="1" applyBorder="1" applyAlignment="1" applyProtection="1">
      <alignment horizontal="center" vertical="center" wrapText="1"/>
      <protection locked="0"/>
    </xf>
    <xf numFmtId="4" fontId="13" fillId="3" borderId="30" xfId="0" applyNumberFormat="1" applyFont="1" applyFill="1" applyBorder="1" applyAlignment="1" applyProtection="1">
      <alignment horizontal="center" vertical="center" wrapText="1"/>
      <protection locked="0"/>
    </xf>
    <xf numFmtId="4" fontId="17" fillId="3" borderId="23" xfId="0" applyNumberFormat="1" applyFont="1" applyFill="1" applyBorder="1" applyAlignment="1" applyProtection="1">
      <alignment horizontal="center" vertical="center" wrapText="1"/>
      <protection locked="0"/>
    </xf>
    <xf numFmtId="0" fontId="0" fillId="0" borderId="0" xfId="0" applyFont="1" applyAlignment="1"/>
    <xf numFmtId="0" fontId="0" fillId="0" borderId="0" xfId="0" applyFont="1" applyBorder="1" applyAlignment="1">
      <alignment horizontal="center"/>
    </xf>
    <xf numFmtId="0" fontId="2" fillId="0" borderId="0" xfId="0" applyFont="1" applyAlignment="1">
      <alignment horizontal="center"/>
    </xf>
    <xf numFmtId="0" fontId="0" fillId="0" borderId="0" xfId="0" applyFont="1" applyAlignment="1">
      <alignment horizontal="center"/>
    </xf>
    <xf numFmtId="4" fontId="17" fillId="3" borderId="5" xfId="0" applyNumberFormat="1" applyFont="1" applyFill="1" applyBorder="1" applyAlignment="1" applyProtection="1">
      <alignment horizontal="right" vertical="center" wrapText="1"/>
      <protection locked="0"/>
    </xf>
    <xf numFmtId="49" fontId="14" fillId="3" borderId="0" xfId="0" applyNumberFormat="1" applyFont="1" applyFill="1" applyBorder="1" applyAlignment="1">
      <alignment horizontal="center" vertical="center"/>
    </xf>
    <xf numFmtId="0" fontId="23" fillId="3" borderId="22" xfId="0" applyFont="1" applyFill="1" applyBorder="1" applyAlignment="1">
      <alignment horizontal="left"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1" fillId="0" borderId="0" xfId="0" applyFont="1" applyAlignment="1">
      <alignment horizontal="center"/>
    </xf>
    <xf numFmtId="0" fontId="3" fillId="0" borderId="0" xfId="0" applyNumberFormat="1" applyFont="1" applyAlignment="1" applyProtection="1">
      <alignment horizontal="center" vertical="center" wrapText="1"/>
      <protection locked="0"/>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22" fillId="0" borderId="0" xfId="0" applyNumberFormat="1" applyFont="1" applyAlignment="1" applyProtection="1">
      <alignment horizontal="center" vertical="center" wrapText="1"/>
      <protection locked="0"/>
    </xf>
    <xf numFmtId="0" fontId="4" fillId="0" borderId="0" xfId="0" applyNumberFormat="1" applyFont="1" applyAlignment="1" applyProtection="1">
      <alignment horizontal="center" vertical="center" wrapText="1"/>
      <protection locked="0"/>
    </xf>
    <xf numFmtId="0" fontId="5" fillId="0" borderId="0" xfId="0" applyNumberFormat="1" applyFont="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center" vertical="top"/>
    </xf>
    <xf numFmtId="0" fontId="0" fillId="0" borderId="0" xfId="0" applyAlignment="1">
      <alignment horizontal="center"/>
    </xf>
    <xf numFmtId="0" fontId="0" fillId="0" borderId="0" xfId="0" applyFont="1" applyAlignment="1">
      <alignment horizontal="center"/>
    </xf>
    <xf numFmtId="0" fontId="2" fillId="0" borderId="0" xfId="0" applyFont="1" applyAlignment="1">
      <alignment horizontal="center"/>
    </xf>
    <xf numFmtId="0" fontId="0" fillId="0" borderId="22" xfId="0" applyBorder="1" applyAlignment="1">
      <alignment vertical="center"/>
    </xf>
    <xf numFmtId="0" fontId="0" fillId="0" borderId="21" xfId="0" applyBorder="1" applyAlignment="1">
      <alignment vertical="center"/>
    </xf>
    <xf numFmtId="4" fontId="20" fillId="0" borderId="30" xfId="0" applyNumberFormat="1" applyFont="1" applyFill="1" applyBorder="1" applyAlignment="1">
      <alignment horizontal="right" vertical="center" wrapText="1"/>
    </xf>
    <xf numFmtId="0" fontId="18" fillId="0" borderId="21" xfId="0" applyFont="1" applyBorder="1" applyAlignment="1">
      <alignment vertical="center"/>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304800</xdr:colOff>
      <xdr:row>1</xdr:row>
      <xdr:rowOff>85725</xdr:rowOff>
    </xdr:from>
    <xdr:to>
      <xdr:col>2</xdr:col>
      <xdr:colOff>266700</xdr:colOff>
      <xdr:row>4</xdr:row>
      <xdr:rowOff>180975</xdr:rowOff>
    </xdr:to>
    <xdr:pic>
      <xdr:nvPicPr>
        <xdr:cNvPr id="4" name="Picture 1" descr="Resultado de imagen para escudo dominican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6325" y="276225"/>
          <a:ext cx="857250" cy="990600"/>
        </a:xfrm>
        <a:prstGeom prst="rect">
          <a:avLst/>
        </a:prstGeom>
        <a:noFill/>
      </xdr:spPr>
    </xdr:pic>
    <xdr:clientData/>
  </xdr:twoCellAnchor>
  <xdr:twoCellAnchor editAs="oneCell">
    <xdr:from>
      <xdr:col>7</xdr:col>
      <xdr:colOff>352425</xdr:colOff>
      <xdr:row>1</xdr:row>
      <xdr:rowOff>0</xdr:rowOff>
    </xdr:from>
    <xdr:to>
      <xdr:col>8</xdr:col>
      <xdr:colOff>609600</xdr:colOff>
      <xdr:row>4</xdr:row>
      <xdr:rowOff>238125</xdr:rowOff>
    </xdr:to>
    <xdr:pic>
      <xdr:nvPicPr>
        <xdr:cNvPr id="5" name="Imagen 4" descr="C:\Users\Contabilidad\Downloads\TAMAÑO MINIMO IVC CONSEJO.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58075" y="190500"/>
          <a:ext cx="1171575" cy="11334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90"/>
  <sheetViews>
    <sheetView tabSelected="1" workbookViewId="0">
      <selection activeCell="I77" sqref="I77"/>
    </sheetView>
  </sheetViews>
  <sheetFormatPr baseColWidth="10" defaultRowHeight="15" x14ac:dyDescent="0.25"/>
  <cols>
    <col min="1" max="1" width="11.5703125" customWidth="1"/>
    <col min="2" max="2" width="13.42578125" customWidth="1"/>
    <col min="3" max="3" width="12.42578125" customWidth="1"/>
    <col min="4" max="4" width="41.7109375" customWidth="1"/>
    <col min="5" max="5" width="9.5703125" customWidth="1"/>
    <col min="6" max="6" width="2.42578125" customWidth="1"/>
    <col min="7" max="7" width="15.42578125" customWidth="1"/>
    <col min="8" max="8" width="13.7109375" customWidth="1"/>
    <col min="9" max="9" width="13.140625" customWidth="1"/>
  </cols>
  <sheetData>
    <row r="2" spans="2:11" ht="33" x14ac:dyDescent="0.6">
      <c r="B2" s="52" t="s">
        <v>24</v>
      </c>
      <c r="C2" s="52"/>
      <c r="D2" s="52"/>
      <c r="E2" s="52"/>
      <c r="F2" s="52"/>
      <c r="G2" s="52"/>
      <c r="H2" s="52"/>
      <c r="I2" s="52"/>
    </row>
    <row r="4" spans="2:11" ht="22.5" x14ac:dyDescent="0.25">
      <c r="B4" s="53" t="s">
        <v>0</v>
      </c>
      <c r="C4" s="53"/>
      <c r="D4" s="53"/>
      <c r="E4" s="53"/>
      <c r="F4" s="53"/>
      <c r="G4" s="53"/>
      <c r="H4" s="53"/>
      <c r="I4" s="53"/>
    </row>
    <row r="5" spans="2:11" ht="22.5" customHeight="1" x14ac:dyDescent="0.25">
      <c r="B5" s="64" t="s">
        <v>88</v>
      </c>
      <c r="C5" s="64"/>
      <c r="D5" s="64"/>
      <c r="E5" s="64"/>
      <c r="F5" s="64"/>
      <c r="G5" s="64"/>
      <c r="H5" s="64"/>
      <c r="I5" s="64"/>
    </row>
    <row r="6" spans="2:11" ht="21.75" customHeight="1" x14ac:dyDescent="0.25">
      <c r="B6" s="65" t="s">
        <v>89</v>
      </c>
      <c r="C6" s="65"/>
      <c r="D6" s="65"/>
      <c r="E6" s="65"/>
      <c r="F6" s="65"/>
      <c r="G6" s="65"/>
      <c r="H6" s="65"/>
      <c r="I6" s="65"/>
    </row>
    <row r="7" spans="2:11" x14ac:dyDescent="0.25">
      <c r="B7" s="57" t="s">
        <v>1</v>
      </c>
      <c r="C7" s="57"/>
      <c r="D7" s="57"/>
      <c r="E7" s="57"/>
      <c r="F7" s="57"/>
      <c r="G7" s="57"/>
      <c r="H7" s="57"/>
      <c r="I7" s="57"/>
    </row>
    <row r="8" spans="2:11" ht="19.5" x14ac:dyDescent="0.25">
      <c r="B8" s="58" t="s">
        <v>2</v>
      </c>
      <c r="C8" s="58"/>
      <c r="D8" s="58"/>
      <c r="E8" s="58"/>
      <c r="F8" s="58"/>
      <c r="G8" s="58"/>
      <c r="H8" s="58"/>
      <c r="I8" s="58"/>
    </row>
    <row r="9" spans="2:11" x14ac:dyDescent="0.25">
      <c r="B9" s="59" t="s">
        <v>3</v>
      </c>
      <c r="C9" s="59"/>
      <c r="D9" s="59"/>
      <c r="E9" s="59"/>
      <c r="F9" s="59"/>
      <c r="G9" s="59"/>
      <c r="H9" s="59"/>
      <c r="I9" s="59"/>
    </row>
    <row r="10" spans="2:11" ht="20.25" thickBot="1" x14ac:dyDescent="0.3">
      <c r="B10" s="58" t="s">
        <v>27</v>
      </c>
      <c r="C10" s="58"/>
      <c r="D10" s="58"/>
      <c r="E10" s="58"/>
      <c r="F10" s="58"/>
      <c r="G10" s="58"/>
      <c r="H10" s="58"/>
      <c r="I10" s="58"/>
    </row>
    <row r="11" spans="2:11" ht="21" x14ac:dyDescent="0.25">
      <c r="B11" s="1"/>
      <c r="C11" s="2"/>
      <c r="D11" s="3"/>
      <c r="E11" s="2"/>
      <c r="F11" s="2"/>
      <c r="G11" s="2"/>
      <c r="H11" s="2"/>
      <c r="I11" s="4"/>
    </row>
    <row r="12" spans="2:11" ht="15.75" thickBot="1" x14ac:dyDescent="0.3">
      <c r="B12" s="60" t="s">
        <v>25</v>
      </c>
      <c r="C12" s="61"/>
      <c r="D12" s="61"/>
      <c r="E12" s="62"/>
      <c r="F12" s="61"/>
      <c r="G12" s="61"/>
      <c r="H12" s="61"/>
      <c r="I12" s="63"/>
      <c r="K12" s="35"/>
    </row>
    <row r="13" spans="2:11" x14ac:dyDescent="0.25">
      <c r="B13" s="50"/>
      <c r="C13" s="51"/>
      <c r="D13" s="50"/>
      <c r="E13" s="32" t="s">
        <v>21</v>
      </c>
      <c r="F13" s="6"/>
      <c r="G13" s="54" t="s">
        <v>4</v>
      </c>
      <c r="H13" s="55"/>
      <c r="I13" s="56"/>
    </row>
    <row r="14" spans="2:11" ht="15.75" thickBot="1" x14ac:dyDescent="0.3">
      <c r="B14" s="7"/>
      <c r="C14" s="8"/>
      <c r="D14" s="7"/>
      <c r="E14" s="33" t="s">
        <v>5</v>
      </c>
      <c r="F14" s="8"/>
      <c r="G14" s="11"/>
      <c r="H14" s="12"/>
      <c r="I14" s="39"/>
    </row>
    <row r="15" spans="2:11" ht="15.75" thickBot="1" x14ac:dyDescent="0.3">
      <c r="B15" s="11"/>
      <c r="C15" s="12"/>
      <c r="D15" s="7"/>
      <c r="E15" s="34"/>
      <c r="F15" s="8"/>
      <c r="G15" s="5" t="s">
        <v>6</v>
      </c>
      <c r="H15" s="36" t="s">
        <v>7</v>
      </c>
      <c r="I15" s="13" t="s">
        <v>8</v>
      </c>
    </row>
    <row r="16" spans="2:11" x14ac:dyDescent="0.25">
      <c r="B16" s="14" t="s">
        <v>9</v>
      </c>
      <c r="C16" s="15" t="s">
        <v>10</v>
      </c>
      <c r="D16" s="5" t="s">
        <v>17</v>
      </c>
      <c r="E16" s="10"/>
      <c r="F16" s="8"/>
      <c r="G16" s="9" t="s">
        <v>11</v>
      </c>
      <c r="H16" s="15"/>
      <c r="I16" s="40"/>
    </row>
    <row r="17" spans="2:9" ht="18.75" customHeight="1" x14ac:dyDescent="0.25">
      <c r="B17" s="30" t="s">
        <v>28</v>
      </c>
      <c r="C17" s="16"/>
      <c r="D17" s="69"/>
      <c r="E17" s="70"/>
      <c r="F17" s="19"/>
      <c r="G17" s="17"/>
      <c r="H17" s="37"/>
      <c r="I17" s="41"/>
    </row>
    <row r="18" spans="2:9" x14ac:dyDescent="0.25">
      <c r="B18" s="18" t="s">
        <v>12</v>
      </c>
      <c r="C18" s="29"/>
      <c r="D18" s="26" t="s">
        <v>29</v>
      </c>
      <c r="E18" s="23"/>
      <c r="F18" s="24"/>
      <c r="G18" s="25"/>
      <c r="H18" s="38"/>
      <c r="I18" s="71">
        <v>2998965.24</v>
      </c>
    </row>
    <row r="19" spans="2:9" ht="78.75" customHeight="1" x14ac:dyDescent="0.25">
      <c r="B19" s="18"/>
      <c r="C19" s="23">
        <v>1</v>
      </c>
      <c r="D19" s="22" t="s">
        <v>30</v>
      </c>
      <c r="E19" s="23">
        <v>79161</v>
      </c>
      <c r="F19" s="24"/>
      <c r="G19" s="42">
        <v>97902</v>
      </c>
      <c r="H19" s="47"/>
      <c r="I19" s="71">
        <f>+I18-G19+H19</f>
        <v>2901063.24</v>
      </c>
    </row>
    <row r="20" spans="2:9" ht="60.75" customHeight="1" x14ac:dyDescent="0.25">
      <c r="B20" s="18"/>
      <c r="C20" s="23">
        <v>1</v>
      </c>
      <c r="D20" s="22" t="s">
        <v>31</v>
      </c>
      <c r="E20" s="23">
        <v>79162</v>
      </c>
      <c r="F20" s="24"/>
      <c r="G20" s="42">
        <v>3800</v>
      </c>
      <c r="H20" s="47"/>
      <c r="I20" s="71">
        <f t="shared" ref="I20:I68" si="0">+I19-G20+H20</f>
        <v>2897263.24</v>
      </c>
    </row>
    <row r="21" spans="2:9" ht="58.5" customHeight="1" x14ac:dyDescent="0.25">
      <c r="B21" s="18"/>
      <c r="C21" s="23">
        <v>1</v>
      </c>
      <c r="D21" s="22" t="s">
        <v>32</v>
      </c>
      <c r="E21" s="23">
        <v>79163</v>
      </c>
      <c r="F21" s="24"/>
      <c r="G21" s="42">
        <v>13560</v>
      </c>
      <c r="H21" s="47"/>
      <c r="I21" s="71">
        <f t="shared" si="0"/>
        <v>2883703.24</v>
      </c>
    </row>
    <row r="22" spans="2:9" ht="67.5" customHeight="1" x14ac:dyDescent="0.25">
      <c r="B22" s="18"/>
      <c r="C22" s="23">
        <v>1</v>
      </c>
      <c r="D22" s="22" t="s">
        <v>36</v>
      </c>
      <c r="E22" s="23">
        <v>79164</v>
      </c>
      <c r="F22" s="24"/>
      <c r="G22" s="42">
        <v>43551.92</v>
      </c>
      <c r="H22" s="47"/>
      <c r="I22" s="71">
        <f t="shared" si="0"/>
        <v>2840151.3200000003</v>
      </c>
    </row>
    <row r="23" spans="2:9" ht="44.25" customHeight="1" x14ac:dyDescent="0.25">
      <c r="B23" s="18"/>
      <c r="C23" s="23">
        <v>3</v>
      </c>
      <c r="D23" s="22" t="s">
        <v>33</v>
      </c>
      <c r="E23" s="23">
        <v>79165</v>
      </c>
      <c r="F23" s="24"/>
      <c r="G23" s="42">
        <v>357709</v>
      </c>
      <c r="H23" s="47"/>
      <c r="I23" s="71">
        <f t="shared" si="0"/>
        <v>2482442.3200000003</v>
      </c>
    </row>
    <row r="24" spans="2:9" ht="72.75" customHeight="1" x14ac:dyDescent="0.25">
      <c r="B24" s="18"/>
      <c r="C24" s="23">
        <v>3</v>
      </c>
      <c r="D24" s="22" t="s">
        <v>34</v>
      </c>
      <c r="E24" s="23">
        <v>79166</v>
      </c>
      <c r="F24" s="24"/>
      <c r="G24" s="42">
        <v>152098</v>
      </c>
      <c r="H24" s="47"/>
      <c r="I24" s="71">
        <f t="shared" si="0"/>
        <v>2330344.3200000003</v>
      </c>
    </row>
    <row r="25" spans="2:9" ht="57.75" customHeight="1" x14ac:dyDescent="0.25">
      <c r="B25" s="18"/>
      <c r="C25" s="23">
        <v>3</v>
      </c>
      <c r="D25" s="22" t="s">
        <v>35</v>
      </c>
      <c r="E25" s="23">
        <v>79167</v>
      </c>
      <c r="F25" s="24"/>
      <c r="G25" s="42">
        <v>53800</v>
      </c>
      <c r="H25" s="47"/>
      <c r="I25" s="71">
        <f t="shared" si="0"/>
        <v>2276544.3200000003</v>
      </c>
    </row>
    <row r="26" spans="2:9" ht="51" customHeight="1" x14ac:dyDescent="0.25">
      <c r="B26" s="18"/>
      <c r="C26" s="23">
        <v>6</v>
      </c>
      <c r="D26" s="22" t="s">
        <v>86</v>
      </c>
      <c r="E26" s="23">
        <v>126</v>
      </c>
      <c r="F26" s="24"/>
      <c r="G26" s="42">
        <v>500</v>
      </c>
      <c r="H26" s="47"/>
      <c r="I26" s="71">
        <f t="shared" si="0"/>
        <v>2276044.3200000003</v>
      </c>
    </row>
    <row r="27" spans="2:9" ht="41.25" customHeight="1" x14ac:dyDescent="0.25">
      <c r="B27" s="18"/>
      <c r="C27" s="23">
        <v>7</v>
      </c>
      <c r="D27" s="22" t="s">
        <v>37</v>
      </c>
      <c r="E27" s="23">
        <v>79168</v>
      </c>
      <c r="F27" s="24"/>
      <c r="G27" s="42">
        <v>6014</v>
      </c>
      <c r="H27" s="47"/>
      <c r="I27" s="71">
        <f t="shared" si="0"/>
        <v>2270030.3200000003</v>
      </c>
    </row>
    <row r="28" spans="2:9" ht="87" customHeight="1" x14ac:dyDescent="0.25">
      <c r="B28" s="18"/>
      <c r="C28" s="23">
        <v>7</v>
      </c>
      <c r="D28" s="22" t="s">
        <v>44</v>
      </c>
      <c r="E28" s="23">
        <v>2405</v>
      </c>
      <c r="F28" s="24"/>
      <c r="G28" s="42">
        <v>2800</v>
      </c>
      <c r="H28" s="47"/>
      <c r="I28" s="71">
        <f t="shared" si="0"/>
        <v>2267230.3200000003</v>
      </c>
    </row>
    <row r="29" spans="2:9" ht="122.25" customHeight="1" x14ac:dyDescent="0.25">
      <c r="B29" s="18"/>
      <c r="C29" s="23">
        <v>7</v>
      </c>
      <c r="D29" s="22" t="s">
        <v>76</v>
      </c>
      <c r="E29" s="23">
        <v>2406</v>
      </c>
      <c r="F29" s="24"/>
      <c r="G29" s="42">
        <v>1860</v>
      </c>
      <c r="H29" s="47"/>
      <c r="I29" s="71">
        <f t="shared" si="0"/>
        <v>2265370.3200000003</v>
      </c>
    </row>
    <row r="30" spans="2:9" ht="105" customHeight="1" x14ac:dyDescent="0.25">
      <c r="B30" s="18"/>
      <c r="C30" s="23">
        <v>7</v>
      </c>
      <c r="D30" s="22" t="s">
        <v>45</v>
      </c>
      <c r="E30" s="23">
        <v>2407</v>
      </c>
      <c r="F30" s="24"/>
      <c r="G30" s="42">
        <v>5810</v>
      </c>
      <c r="H30" s="47"/>
      <c r="I30" s="71">
        <f t="shared" si="0"/>
        <v>2259560.3200000003</v>
      </c>
    </row>
    <row r="31" spans="2:9" ht="108.75" customHeight="1" x14ac:dyDescent="0.25">
      <c r="B31" s="18"/>
      <c r="C31" s="23">
        <v>7</v>
      </c>
      <c r="D31" s="22" t="s">
        <v>46</v>
      </c>
      <c r="E31" s="23">
        <v>2408</v>
      </c>
      <c r="F31" s="24"/>
      <c r="G31" s="42">
        <v>4610</v>
      </c>
      <c r="H31" s="47"/>
      <c r="I31" s="71">
        <f t="shared" si="0"/>
        <v>2254950.3200000003</v>
      </c>
    </row>
    <row r="32" spans="2:9" ht="106.5" customHeight="1" x14ac:dyDescent="0.25">
      <c r="B32" s="18"/>
      <c r="C32" s="23">
        <v>7</v>
      </c>
      <c r="D32" s="22" t="s">
        <v>47</v>
      </c>
      <c r="E32" s="23">
        <v>2410</v>
      </c>
      <c r="F32" s="24"/>
      <c r="G32" s="42">
        <v>2910</v>
      </c>
      <c r="H32" s="47"/>
      <c r="I32" s="71">
        <f t="shared" si="0"/>
        <v>2252040.3200000003</v>
      </c>
    </row>
    <row r="33" spans="2:9" ht="70.5" customHeight="1" x14ac:dyDescent="0.25">
      <c r="B33" s="18"/>
      <c r="C33" s="23">
        <v>9</v>
      </c>
      <c r="D33" s="22" t="s">
        <v>38</v>
      </c>
      <c r="E33" s="23">
        <v>79169</v>
      </c>
      <c r="F33" s="24"/>
      <c r="G33" s="42">
        <v>109605.63</v>
      </c>
      <c r="H33" s="47"/>
      <c r="I33" s="71">
        <f t="shared" si="0"/>
        <v>2142434.6900000004</v>
      </c>
    </row>
    <row r="34" spans="2:9" ht="50.25" customHeight="1" x14ac:dyDescent="0.25">
      <c r="B34" s="18"/>
      <c r="C34" s="23">
        <v>9</v>
      </c>
      <c r="D34" s="22" t="s">
        <v>40</v>
      </c>
      <c r="E34" s="23">
        <v>79170</v>
      </c>
      <c r="F34" s="24"/>
      <c r="G34" s="42">
        <v>27070.53</v>
      </c>
      <c r="H34" s="47"/>
      <c r="I34" s="71">
        <f t="shared" si="0"/>
        <v>2115364.1600000006</v>
      </c>
    </row>
    <row r="35" spans="2:9" ht="58.5" customHeight="1" x14ac:dyDescent="0.25">
      <c r="B35" s="18"/>
      <c r="C35" s="23">
        <v>9</v>
      </c>
      <c r="D35" s="22" t="s">
        <v>39</v>
      </c>
      <c r="E35" s="23">
        <v>79171</v>
      </c>
      <c r="F35" s="24"/>
      <c r="G35" s="42">
        <v>43402.19</v>
      </c>
      <c r="H35" s="47"/>
      <c r="I35" s="71">
        <f t="shared" si="0"/>
        <v>2071961.9700000007</v>
      </c>
    </row>
    <row r="36" spans="2:9" ht="117.75" customHeight="1" x14ac:dyDescent="0.25">
      <c r="B36" s="18"/>
      <c r="C36" s="23">
        <v>10</v>
      </c>
      <c r="D36" s="22" t="s">
        <v>64</v>
      </c>
      <c r="E36" s="23">
        <v>2417</v>
      </c>
      <c r="F36" s="24"/>
      <c r="G36" s="42">
        <v>12326.05</v>
      </c>
      <c r="H36" s="47"/>
      <c r="I36" s="71">
        <f t="shared" si="0"/>
        <v>2059635.9200000006</v>
      </c>
    </row>
    <row r="37" spans="2:9" ht="58.5" customHeight="1" x14ac:dyDescent="0.25">
      <c r="B37" s="18"/>
      <c r="C37" s="23">
        <v>10</v>
      </c>
      <c r="D37" s="22" t="s">
        <v>48</v>
      </c>
      <c r="E37" s="23">
        <v>102</v>
      </c>
      <c r="F37" s="24"/>
      <c r="G37" s="42"/>
      <c r="H37" s="47">
        <v>32916.660000000003</v>
      </c>
      <c r="I37" s="71">
        <f t="shared" si="0"/>
        <v>2092552.5800000005</v>
      </c>
    </row>
    <row r="38" spans="2:9" ht="56.25" customHeight="1" x14ac:dyDescent="0.25">
      <c r="B38" s="18"/>
      <c r="C38" s="23">
        <v>10</v>
      </c>
      <c r="D38" s="22" t="s">
        <v>42</v>
      </c>
      <c r="E38" s="23">
        <v>79172</v>
      </c>
      <c r="F38" s="24"/>
      <c r="G38" s="42">
        <v>23657.4</v>
      </c>
      <c r="H38" s="47"/>
      <c r="I38" s="71">
        <f t="shared" si="0"/>
        <v>2068895.1800000006</v>
      </c>
    </row>
    <row r="39" spans="2:9" ht="60.75" customHeight="1" x14ac:dyDescent="0.25">
      <c r="B39" s="18"/>
      <c r="C39" s="23">
        <v>10</v>
      </c>
      <c r="D39" s="22" t="s">
        <v>41</v>
      </c>
      <c r="E39" s="23">
        <v>79173</v>
      </c>
      <c r="F39" s="24"/>
      <c r="G39" s="42">
        <v>71652.75</v>
      </c>
      <c r="H39" s="47"/>
      <c r="I39" s="71">
        <f t="shared" si="0"/>
        <v>1997242.4300000006</v>
      </c>
    </row>
    <row r="40" spans="2:9" ht="68.25" customHeight="1" x14ac:dyDescent="0.25">
      <c r="B40" s="18"/>
      <c r="C40" s="23">
        <v>13</v>
      </c>
      <c r="D40" s="22" t="s">
        <v>43</v>
      </c>
      <c r="E40" s="23">
        <v>79174</v>
      </c>
      <c r="F40" s="24"/>
      <c r="G40" s="42">
        <v>113000</v>
      </c>
      <c r="H40" s="47"/>
      <c r="I40" s="71">
        <f t="shared" si="0"/>
        <v>1884242.4300000006</v>
      </c>
    </row>
    <row r="41" spans="2:9" ht="181.5" customHeight="1" x14ac:dyDescent="0.25">
      <c r="B41" s="18"/>
      <c r="C41" s="23">
        <v>13</v>
      </c>
      <c r="D41" s="22" t="s">
        <v>77</v>
      </c>
      <c r="E41" s="23">
        <v>2418</v>
      </c>
      <c r="F41" s="24"/>
      <c r="G41" s="42">
        <v>12066.67</v>
      </c>
      <c r="H41" s="47"/>
      <c r="I41" s="71">
        <f t="shared" si="0"/>
        <v>1872175.7600000007</v>
      </c>
    </row>
    <row r="42" spans="2:9" ht="34.5" customHeight="1" x14ac:dyDescent="0.25">
      <c r="B42" s="18"/>
      <c r="C42" s="23">
        <v>14</v>
      </c>
      <c r="D42" s="22" t="s">
        <v>57</v>
      </c>
      <c r="E42" s="23">
        <v>18</v>
      </c>
      <c r="F42" s="24"/>
      <c r="G42" s="42"/>
      <c r="H42" s="47">
        <v>1500000</v>
      </c>
      <c r="I42" s="71">
        <f t="shared" si="0"/>
        <v>3372175.7600000007</v>
      </c>
    </row>
    <row r="43" spans="2:9" ht="42.75" customHeight="1" x14ac:dyDescent="0.25">
      <c r="B43" s="18"/>
      <c r="C43" s="23">
        <v>14</v>
      </c>
      <c r="D43" s="22" t="s">
        <v>49</v>
      </c>
      <c r="E43" s="23">
        <v>79175</v>
      </c>
      <c r="F43" s="24"/>
      <c r="G43" s="42">
        <v>46540.68</v>
      </c>
      <c r="H43" s="47"/>
      <c r="I43" s="71">
        <f t="shared" si="0"/>
        <v>3325635.0800000005</v>
      </c>
    </row>
    <row r="44" spans="2:9" ht="67.5" customHeight="1" x14ac:dyDescent="0.25">
      <c r="B44" s="18"/>
      <c r="C44" s="23">
        <v>14</v>
      </c>
      <c r="D44" s="22" t="s">
        <v>50</v>
      </c>
      <c r="E44" s="23">
        <v>79176</v>
      </c>
      <c r="F44" s="24"/>
      <c r="G44" s="42">
        <v>91869</v>
      </c>
      <c r="H44" s="47"/>
      <c r="I44" s="71">
        <f t="shared" si="0"/>
        <v>3233766.0800000005</v>
      </c>
    </row>
    <row r="45" spans="2:9" ht="69.75" customHeight="1" x14ac:dyDescent="0.25">
      <c r="B45" s="18"/>
      <c r="C45" s="23">
        <v>15</v>
      </c>
      <c r="D45" s="22" t="s">
        <v>51</v>
      </c>
      <c r="E45" s="23">
        <v>79177</v>
      </c>
      <c r="F45" s="24"/>
      <c r="G45" s="42">
        <v>10118.91</v>
      </c>
      <c r="H45" s="47"/>
      <c r="I45" s="71">
        <f t="shared" si="0"/>
        <v>3223647.1700000004</v>
      </c>
    </row>
    <row r="46" spans="2:9" ht="72" customHeight="1" x14ac:dyDescent="0.25">
      <c r="B46" s="18"/>
      <c r="C46" s="23">
        <v>15</v>
      </c>
      <c r="D46" s="22" t="s">
        <v>52</v>
      </c>
      <c r="E46" s="23">
        <v>79178</v>
      </c>
      <c r="F46" s="24"/>
      <c r="G46" s="42">
        <v>100714.15</v>
      </c>
      <c r="H46" s="47"/>
      <c r="I46" s="71">
        <f t="shared" si="0"/>
        <v>3122933.0200000005</v>
      </c>
    </row>
    <row r="47" spans="2:9" ht="44.25" customHeight="1" x14ac:dyDescent="0.25">
      <c r="B47" s="18"/>
      <c r="C47" s="23">
        <v>15</v>
      </c>
      <c r="D47" s="22" t="s">
        <v>53</v>
      </c>
      <c r="E47" s="23">
        <v>79179</v>
      </c>
      <c r="F47" s="24"/>
      <c r="G47" s="42">
        <v>2280992.92</v>
      </c>
      <c r="H47" s="47"/>
      <c r="I47" s="71">
        <f t="shared" si="0"/>
        <v>841940.10000000056</v>
      </c>
    </row>
    <row r="48" spans="2:9" ht="87.75" customHeight="1" x14ac:dyDescent="0.25">
      <c r="B48" s="18"/>
      <c r="C48" s="23">
        <v>16</v>
      </c>
      <c r="D48" s="22" t="s">
        <v>54</v>
      </c>
      <c r="E48" s="23">
        <v>79180</v>
      </c>
      <c r="F48" s="24"/>
      <c r="G48" s="42">
        <v>87846.2</v>
      </c>
      <c r="H48" s="47"/>
      <c r="I48" s="71">
        <f t="shared" si="0"/>
        <v>754093.90000000061</v>
      </c>
    </row>
    <row r="49" spans="2:9" ht="53.25" customHeight="1" x14ac:dyDescent="0.25">
      <c r="B49" s="18"/>
      <c r="C49" s="23">
        <v>16</v>
      </c>
      <c r="D49" s="22" t="s">
        <v>55</v>
      </c>
      <c r="E49" s="23">
        <v>79181</v>
      </c>
      <c r="F49" s="24"/>
      <c r="G49" s="42">
        <v>19662</v>
      </c>
      <c r="H49" s="47"/>
      <c r="I49" s="71">
        <f t="shared" si="0"/>
        <v>734431.90000000061</v>
      </c>
    </row>
    <row r="50" spans="2:9" ht="39.75" customHeight="1" x14ac:dyDescent="0.25">
      <c r="B50" s="18"/>
      <c r="C50" s="23">
        <v>16</v>
      </c>
      <c r="D50" s="22" t="s">
        <v>56</v>
      </c>
      <c r="E50" s="23">
        <v>79182</v>
      </c>
      <c r="F50" s="24"/>
      <c r="G50" s="42">
        <v>255860.71</v>
      </c>
      <c r="H50" s="47"/>
      <c r="I50" s="71">
        <f t="shared" si="0"/>
        <v>478571.19000000064</v>
      </c>
    </row>
    <row r="51" spans="2:9" ht="96" customHeight="1" x14ac:dyDescent="0.25">
      <c r="B51" s="18"/>
      <c r="C51" s="23">
        <v>21</v>
      </c>
      <c r="D51" s="22" t="s">
        <v>58</v>
      </c>
      <c r="E51" s="23">
        <v>79183</v>
      </c>
      <c r="F51" s="24"/>
      <c r="G51" s="42">
        <v>50400</v>
      </c>
      <c r="H51" s="47"/>
      <c r="I51" s="71">
        <f t="shared" si="0"/>
        <v>428171.19000000064</v>
      </c>
    </row>
    <row r="52" spans="2:9" ht="54" customHeight="1" x14ac:dyDescent="0.25">
      <c r="B52" s="18"/>
      <c r="C52" s="23">
        <v>21</v>
      </c>
      <c r="D52" s="22" t="s">
        <v>78</v>
      </c>
      <c r="E52" s="23">
        <v>79184</v>
      </c>
      <c r="F52" s="24"/>
      <c r="G52" s="42">
        <v>22600</v>
      </c>
      <c r="H52" s="47"/>
      <c r="I52" s="71">
        <f t="shared" si="0"/>
        <v>405571.19000000064</v>
      </c>
    </row>
    <row r="53" spans="2:9" ht="68.25" customHeight="1" x14ac:dyDescent="0.25">
      <c r="B53" s="18"/>
      <c r="C53" s="23">
        <v>21</v>
      </c>
      <c r="D53" s="22" t="s">
        <v>60</v>
      </c>
      <c r="E53" s="23">
        <v>79185</v>
      </c>
      <c r="F53" s="24"/>
      <c r="G53" s="42">
        <v>13701.25</v>
      </c>
      <c r="H53" s="47"/>
      <c r="I53" s="71">
        <f t="shared" si="0"/>
        <v>391869.94000000064</v>
      </c>
    </row>
    <row r="54" spans="2:9" ht="120" customHeight="1" x14ac:dyDescent="0.25">
      <c r="B54" s="18"/>
      <c r="C54" s="23">
        <v>21</v>
      </c>
      <c r="D54" s="22" t="s">
        <v>59</v>
      </c>
      <c r="E54" s="23">
        <v>79186</v>
      </c>
      <c r="F54" s="24"/>
      <c r="G54" s="42">
        <v>50624</v>
      </c>
      <c r="H54" s="47"/>
      <c r="I54" s="71">
        <f t="shared" si="0"/>
        <v>341245.94000000064</v>
      </c>
    </row>
    <row r="55" spans="2:9" ht="43.5" customHeight="1" x14ac:dyDescent="0.25">
      <c r="B55" s="18"/>
      <c r="C55" s="23">
        <v>21</v>
      </c>
      <c r="D55" s="22" t="s">
        <v>61</v>
      </c>
      <c r="E55" s="23">
        <v>79187</v>
      </c>
      <c r="F55" s="24"/>
      <c r="G55" s="42">
        <v>89835</v>
      </c>
      <c r="H55" s="47"/>
      <c r="I55" s="71">
        <f t="shared" si="0"/>
        <v>251410.94000000064</v>
      </c>
    </row>
    <row r="56" spans="2:9" ht="56.25" customHeight="1" x14ac:dyDescent="0.25">
      <c r="B56" s="18"/>
      <c r="C56" s="23">
        <v>21</v>
      </c>
      <c r="D56" s="22" t="s">
        <v>79</v>
      </c>
      <c r="E56" s="23">
        <v>79188</v>
      </c>
      <c r="F56" s="24"/>
      <c r="G56" s="42">
        <v>98310</v>
      </c>
      <c r="H56" s="47"/>
      <c r="I56" s="71">
        <f t="shared" si="0"/>
        <v>153100.94000000064</v>
      </c>
    </row>
    <row r="57" spans="2:9" ht="63" customHeight="1" x14ac:dyDescent="0.25">
      <c r="B57" s="18"/>
      <c r="C57" s="23">
        <v>21</v>
      </c>
      <c r="D57" s="22" t="s">
        <v>62</v>
      </c>
      <c r="E57" s="23">
        <v>79189</v>
      </c>
      <c r="F57" s="24"/>
      <c r="G57" s="42">
        <v>119667</v>
      </c>
      <c r="H57" s="47"/>
      <c r="I57" s="71">
        <f t="shared" si="0"/>
        <v>33433.940000000643</v>
      </c>
    </row>
    <row r="58" spans="2:9" ht="94.5" customHeight="1" x14ac:dyDescent="0.25">
      <c r="B58" s="18"/>
      <c r="C58" s="23">
        <v>21</v>
      </c>
      <c r="D58" s="22" t="s">
        <v>68</v>
      </c>
      <c r="E58" s="23">
        <v>2435</v>
      </c>
      <c r="F58" s="24"/>
      <c r="G58" s="42">
        <v>4260</v>
      </c>
      <c r="H58" s="47"/>
      <c r="I58" s="71">
        <f t="shared" si="0"/>
        <v>29173.940000000643</v>
      </c>
    </row>
    <row r="59" spans="2:9" ht="53.25" customHeight="1" x14ac:dyDescent="0.25">
      <c r="B59" s="18"/>
      <c r="C59" s="23">
        <v>22</v>
      </c>
      <c r="D59" s="22" t="s">
        <v>65</v>
      </c>
      <c r="E59" s="23">
        <v>103</v>
      </c>
      <c r="F59" s="24"/>
      <c r="G59" s="42"/>
      <c r="H59" s="47">
        <v>3030</v>
      </c>
      <c r="I59" s="71">
        <f t="shared" si="0"/>
        <v>32203.940000000643</v>
      </c>
    </row>
    <row r="60" spans="2:9" ht="93.75" customHeight="1" x14ac:dyDescent="0.25">
      <c r="B60" s="18"/>
      <c r="C60" s="23">
        <v>22</v>
      </c>
      <c r="D60" s="22" t="s">
        <v>63</v>
      </c>
      <c r="E60" s="23">
        <v>79190</v>
      </c>
      <c r="F60" s="24"/>
      <c r="G60" s="42">
        <v>18440.07</v>
      </c>
      <c r="H60" s="47"/>
      <c r="I60" s="71">
        <f t="shared" si="0"/>
        <v>13763.870000000643</v>
      </c>
    </row>
    <row r="61" spans="2:9" ht="55.5" customHeight="1" x14ac:dyDescent="0.25">
      <c r="B61" s="18"/>
      <c r="C61" s="23">
        <v>23</v>
      </c>
      <c r="D61" s="22" t="s">
        <v>72</v>
      </c>
      <c r="E61" s="23">
        <v>19</v>
      </c>
      <c r="F61" s="24"/>
      <c r="G61" s="42"/>
      <c r="H61" s="47">
        <v>1500000</v>
      </c>
      <c r="I61" s="71">
        <f t="shared" si="0"/>
        <v>1513763.8700000006</v>
      </c>
    </row>
    <row r="62" spans="2:9" ht="84.75" customHeight="1" x14ac:dyDescent="0.25">
      <c r="B62" s="18"/>
      <c r="C62" s="23">
        <v>23</v>
      </c>
      <c r="D62" s="22" t="s">
        <v>70</v>
      </c>
      <c r="E62" s="23">
        <v>2434</v>
      </c>
      <c r="F62" s="24"/>
      <c r="G62" s="42">
        <v>1950</v>
      </c>
      <c r="H62" s="47"/>
      <c r="I62" s="71">
        <f t="shared" si="0"/>
        <v>1511813.8700000006</v>
      </c>
    </row>
    <row r="63" spans="2:9" ht="84" customHeight="1" x14ac:dyDescent="0.25">
      <c r="B63" s="18"/>
      <c r="C63" s="23">
        <v>23</v>
      </c>
      <c r="D63" s="22" t="s">
        <v>69</v>
      </c>
      <c r="E63" s="23">
        <v>2437</v>
      </c>
      <c r="F63" s="24"/>
      <c r="G63" s="42">
        <v>1710</v>
      </c>
      <c r="H63" s="47"/>
      <c r="I63" s="71">
        <f t="shared" si="0"/>
        <v>1510103.8700000006</v>
      </c>
    </row>
    <row r="64" spans="2:9" ht="114.75" customHeight="1" x14ac:dyDescent="0.25">
      <c r="B64" s="18"/>
      <c r="C64" s="23">
        <v>23</v>
      </c>
      <c r="D64" s="22" t="s">
        <v>80</v>
      </c>
      <c r="E64" s="23">
        <v>2438</v>
      </c>
      <c r="F64" s="24"/>
      <c r="G64" s="42">
        <v>7160</v>
      </c>
      <c r="H64" s="47"/>
      <c r="I64" s="71">
        <f t="shared" si="0"/>
        <v>1502943.8700000006</v>
      </c>
    </row>
    <row r="65" spans="2:9" ht="44.25" customHeight="1" x14ac:dyDescent="0.25">
      <c r="B65" s="18"/>
      <c r="C65" s="23">
        <v>23</v>
      </c>
      <c r="D65" s="22" t="s">
        <v>71</v>
      </c>
      <c r="E65" s="23">
        <v>2451</v>
      </c>
      <c r="F65" s="24"/>
      <c r="G65" s="42">
        <v>387988.03</v>
      </c>
      <c r="H65" s="47"/>
      <c r="I65" s="71">
        <f t="shared" si="0"/>
        <v>1114955.8400000005</v>
      </c>
    </row>
    <row r="66" spans="2:9" ht="81" customHeight="1" x14ac:dyDescent="0.25">
      <c r="B66" s="18"/>
      <c r="C66" s="23">
        <v>27</v>
      </c>
      <c r="D66" s="22" t="s">
        <v>81</v>
      </c>
      <c r="E66" s="23">
        <v>79191</v>
      </c>
      <c r="F66" s="24"/>
      <c r="G66" s="42">
        <v>134358.95000000001</v>
      </c>
      <c r="H66" s="47"/>
      <c r="I66" s="71">
        <f t="shared" si="0"/>
        <v>980596.8900000006</v>
      </c>
    </row>
    <row r="67" spans="2:9" ht="106.5" customHeight="1" x14ac:dyDescent="0.25">
      <c r="B67" s="18"/>
      <c r="C67" s="23">
        <v>27</v>
      </c>
      <c r="D67" s="22" t="s">
        <v>66</v>
      </c>
      <c r="E67" s="23">
        <v>79192</v>
      </c>
      <c r="F67" s="24"/>
      <c r="G67" s="42">
        <v>5898.6</v>
      </c>
      <c r="H67" s="47"/>
      <c r="I67" s="71">
        <f t="shared" si="0"/>
        <v>974698.29000000062</v>
      </c>
    </row>
    <row r="68" spans="2:9" ht="43.5" customHeight="1" x14ac:dyDescent="0.25">
      <c r="B68" s="18"/>
      <c r="C68" s="23">
        <v>27</v>
      </c>
      <c r="D68" s="22" t="s">
        <v>67</v>
      </c>
      <c r="E68" s="23">
        <v>79193</v>
      </c>
      <c r="F68" s="24"/>
      <c r="G68" s="42">
        <v>6020.41</v>
      </c>
      <c r="H68" s="47"/>
      <c r="I68" s="71">
        <f t="shared" si="0"/>
        <v>968677.88000000059</v>
      </c>
    </row>
    <row r="69" spans="2:9" ht="111.75" customHeight="1" x14ac:dyDescent="0.25">
      <c r="B69" s="18"/>
      <c r="C69" s="23">
        <v>28</v>
      </c>
      <c r="D69" s="22" t="s">
        <v>74</v>
      </c>
      <c r="E69" s="23">
        <v>2436</v>
      </c>
      <c r="F69" s="24"/>
      <c r="G69" s="42">
        <v>5460</v>
      </c>
      <c r="H69" s="47"/>
      <c r="I69" s="71">
        <f t="shared" ref="I69:I75" si="1">+I68-G69+H69</f>
        <v>963217.88000000059</v>
      </c>
    </row>
    <row r="70" spans="2:9" ht="69.75" customHeight="1" x14ac:dyDescent="0.25">
      <c r="B70" s="18"/>
      <c r="C70" s="23">
        <v>28</v>
      </c>
      <c r="D70" s="22" t="s">
        <v>82</v>
      </c>
      <c r="E70" s="23">
        <v>104</v>
      </c>
      <c r="F70" s="24"/>
      <c r="G70" s="42"/>
      <c r="H70" s="47">
        <v>120</v>
      </c>
      <c r="I70" s="71">
        <f t="shared" si="1"/>
        <v>963337.88000000059</v>
      </c>
    </row>
    <row r="71" spans="2:9" ht="45" customHeight="1" x14ac:dyDescent="0.25">
      <c r="B71" s="18"/>
      <c r="C71" s="23">
        <v>28</v>
      </c>
      <c r="D71" s="22" t="s">
        <v>73</v>
      </c>
      <c r="E71" s="23">
        <v>105</v>
      </c>
      <c r="F71" s="24"/>
      <c r="G71" s="42"/>
      <c r="H71" s="47">
        <v>12916.67</v>
      </c>
      <c r="I71" s="71">
        <f t="shared" si="1"/>
        <v>976254.55000000063</v>
      </c>
    </row>
    <row r="72" spans="2:9" ht="114.75" customHeight="1" x14ac:dyDescent="0.25">
      <c r="B72" s="18"/>
      <c r="C72" s="23">
        <v>29</v>
      </c>
      <c r="D72" s="49" t="s">
        <v>75</v>
      </c>
      <c r="E72" s="23">
        <v>79194</v>
      </c>
      <c r="F72" s="24"/>
      <c r="G72" s="42">
        <v>7200</v>
      </c>
      <c r="H72" s="47"/>
      <c r="I72" s="71">
        <f t="shared" si="1"/>
        <v>969054.55000000063</v>
      </c>
    </row>
    <row r="73" spans="2:9" ht="29.25" customHeight="1" x14ac:dyDescent="0.25">
      <c r="B73" s="18"/>
      <c r="C73" s="23">
        <v>29</v>
      </c>
      <c r="D73" s="49" t="s">
        <v>83</v>
      </c>
      <c r="E73" s="23">
        <v>106</v>
      </c>
      <c r="F73" s="24"/>
      <c r="G73" s="42"/>
      <c r="H73" s="47">
        <v>5000</v>
      </c>
      <c r="I73" s="71">
        <f t="shared" si="1"/>
        <v>974054.55000000063</v>
      </c>
    </row>
    <row r="74" spans="2:9" ht="29.25" customHeight="1" x14ac:dyDescent="0.25">
      <c r="B74" s="18"/>
      <c r="C74" s="23">
        <v>30</v>
      </c>
      <c r="D74" s="49" t="s">
        <v>84</v>
      </c>
      <c r="E74" s="23" t="s">
        <v>85</v>
      </c>
      <c r="F74" s="24"/>
      <c r="G74" s="42">
        <v>7847.37</v>
      </c>
      <c r="H74" s="47"/>
      <c r="I74" s="71">
        <f t="shared" si="1"/>
        <v>966207.18000000063</v>
      </c>
    </row>
    <row r="75" spans="2:9" ht="42.75" customHeight="1" x14ac:dyDescent="0.25">
      <c r="B75" s="18"/>
      <c r="C75" s="23">
        <v>30</v>
      </c>
      <c r="D75" s="49" t="s">
        <v>87</v>
      </c>
      <c r="E75" s="23">
        <v>5</v>
      </c>
      <c r="F75" s="24"/>
      <c r="G75" s="42"/>
      <c r="H75" s="47">
        <v>0.3</v>
      </c>
      <c r="I75" s="71">
        <f t="shared" si="1"/>
        <v>966207.48000000068</v>
      </c>
    </row>
    <row r="76" spans="2:9" ht="24.75" customHeight="1" x14ac:dyDescent="0.25">
      <c r="B76" s="18"/>
      <c r="C76" s="23"/>
      <c r="D76" s="26" t="s">
        <v>22</v>
      </c>
      <c r="E76" s="72"/>
      <c r="F76" s="27"/>
      <c r="G76" s="28">
        <f>SUM(G19:G75)</f>
        <v>5086741.3900000006</v>
      </c>
      <c r="H76" s="28">
        <f>SUM(H19:H75)</f>
        <v>3053983.63</v>
      </c>
      <c r="I76" s="71"/>
    </row>
    <row r="77" spans="2:9" ht="78.75" customHeight="1" x14ac:dyDescent="0.25">
      <c r="C77" s="48"/>
      <c r="G77" s="31"/>
    </row>
    <row r="78" spans="2:9" ht="25.5" customHeight="1" x14ac:dyDescent="0.25"/>
    <row r="82" spans="2:9" x14ac:dyDescent="0.25">
      <c r="B82" s="44" t="s">
        <v>13</v>
      </c>
      <c r="D82" s="67" t="s">
        <v>14</v>
      </c>
      <c r="E82" s="67"/>
      <c r="F82" s="43"/>
      <c r="G82" s="66" t="s">
        <v>16</v>
      </c>
      <c r="H82" s="67"/>
      <c r="I82" s="67"/>
    </row>
    <row r="83" spans="2:9" x14ac:dyDescent="0.25">
      <c r="B83" s="45" t="s">
        <v>23</v>
      </c>
      <c r="C83" s="44"/>
      <c r="D83" s="68" t="s">
        <v>15</v>
      </c>
      <c r="E83" s="68"/>
      <c r="G83" s="68" t="s">
        <v>26</v>
      </c>
      <c r="H83" s="68"/>
      <c r="I83" s="68"/>
    </row>
    <row r="84" spans="2:9" x14ac:dyDescent="0.25">
      <c r="B84" s="46" t="s">
        <v>19</v>
      </c>
      <c r="C84" s="45"/>
      <c r="D84" s="67" t="s">
        <v>20</v>
      </c>
      <c r="E84" s="67"/>
      <c r="G84" s="67" t="s">
        <v>18</v>
      </c>
      <c r="H84" s="67"/>
      <c r="I84" s="67"/>
    </row>
    <row r="85" spans="2:9" x14ac:dyDescent="0.25">
      <c r="B85" s="21"/>
      <c r="C85" s="46"/>
      <c r="D85" s="20"/>
    </row>
    <row r="86" spans="2:9" x14ac:dyDescent="0.25">
      <c r="B86" s="21"/>
      <c r="C86" s="21"/>
      <c r="D86" s="21"/>
    </row>
    <row r="87" spans="2:9" x14ac:dyDescent="0.25">
      <c r="B87" s="21"/>
      <c r="C87" s="21"/>
      <c r="D87" s="21"/>
    </row>
    <row r="88" spans="2:9" x14ac:dyDescent="0.25">
      <c r="B88" s="21"/>
      <c r="C88" s="21"/>
      <c r="D88" s="20"/>
    </row>
    <row r="89" spans="2:9" x14ac:dyDescent="0.25">
      <c r="B89" s="21"/>
      <c r="C89" s="21"/>
      <c r="D89" s="21"/>
    </row>
    <row r="90" spans="2:9" x14ac:dyDescent="0.25">
      <c r="C90" s="21"/>
    </row>
  </sheetData>
  <mergeCells count="16">
    <mergeCell ref="G82:I82"/>
    <mergeCell ref="G83:I83"/>
    <mergeCell ref="G84:I84"/>
    <mergeCell ref="D82:E82"/>
    <mergeCell ref="D83:E83"/>
    <mergeCell ref="D84:E84"/>
    <mergeCell ref="B2:I2"/>
    <mergeCell ref="B4:I4"/>
    <mergeCell ref="G13:I13"/>
    <mergeCell ref="B7:I7"/>
    <mergeCell ref="B8:I8"/>
    <mergeCell ref="B9:I9"/>
    <mergeCell ref="B10:I10"/>
    <mergeCell ref="B12:I12"/>
    <mergeCell ref="B5:I5"/>
    <mergeCell ref="B6:I6"/>
  </mergeCells>
  <pageMargins left="0.55000000000000004" right="0.31496062992125984" top="0.62992125984251968" bottom="0.74803149606299213" header="0.31496062992125984" footer="0.31496062992125984"/>
  <pageSetup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ameAA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2021-10-08T18:38:35Z</dcterms:modified>
</cp:coreProperties>
</file>