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E744B16-26A4-4E48-A038-429403FFF61B}" xr6:coauthVersionLast="47" xr6:coauthVersionMax="47" xr10:uidLastSave="{00000000-0000-0000-0000-000000000000}"/>
  <bookViews>
    <workbookView xWindow="-120" yWindow="-120" windowWidth="21840" windowHeight="13140" tabRatio="601" xr2:uid="{00000000-000D-0000-FFFF-FFFF00000000}"/>
  </bookViews>
  <sheets>
    <sheet name="ameAA"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3" i="8" l="1"/>
  <c r="G53" i="8"/>
  <c r="I18" i="8"/>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alcChain>
</file>

<file path=xl/sharedStrings.xml><?xml version="1.0" encoding="utf-8"?>
<sst xmlns="http://schemas.openxmlformats.org/spreadsheetml/2006/main" count="68" uniqueCount="68">
  <si>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</si>
  <si>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</si>
  <si>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</si>
  <si>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</si>
  <si>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</si>
  <si>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</si>
  <si>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</si>
  <si>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</si>
  <si>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</si>
  <si>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</si>
  <si>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</si>
  <si>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</si>
  <si>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</si>
  <si>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Beneficiario-Concepto</t>
  </si>
  <si>
    <t>Cheque</t>
  </si>
  <si>
    <t>Total cheques, Transferencias y Cargos bancarios</t>
  </si>
  <si>
    <t>INTEGRACION, PREVENCION Y SALUD</t>
  </si>
  <si>
    <t>“Sumando Voluntades por el Bienestar Ciudadano”</t>
  </si>
  <si>
    <t>LIBRO DIARIO DE BANCO AÑO 2022</t>
  </si>
  <si>
    <t>DIRECCION ADMINISTRATIVA Y FINANCIERA</t>
  </si>
  <si>
    <t>AL 28 DE FEBRERO DEL 2022</t>
  </si>
  <si>
    <t>ONETEL KDK, SRL (servicios profesionales realizados en asistencia técnica del sistema integrado de administración financiera (SIAF), correspondientes al mes de Enero/2022).</t>
  </si>
  <si>
    <t>M&amp;N &amp; DECORACIONES, SRL (alquiler de cristalería, mantelería y sillas para montaje de almuerzo ejecutivo para 50 personas por motivo del 1er aniversario de la gestión encabezada por el presidente del Consejo Nacional de Drogas, realizado en fecha 05/01/2022).</t>
  </si>
  <si>
    <t>COLECTOR CONTRIBUCIONES A LA TSS (retenciones de empleados nómina adicional contratados temporales del Consejo Nacional de Drogas al sistema de la seguridad social, riesgo laboral del seguro médico de salud, seguro de salud percápita adicional para padres mas recargos corresp. al mes de Enero/2022).</t>
  </si>
  <si>
    <t>FOOD SOLUTIONS IMPORT AND EXPORT PHETROSKY, SRL (compra de ciento cincuenta (150) fardos de agua para consumo de los directores y encargados de este Consejo Nacional de Drogas y en actividades internas y externas para el mes de Febrero/2022).</t>
  </si>
  <si>
    <t>TRANSFERENCIA (para cubrir gastos operacionales del mes de febrero/2022).</t>
  </si>
  <si>
    <t>COLECTOR DE IMPUESTOS INTERNOS (pago de las retenciones del 30% del ITBIS realizadas mediante cheques a proveedores del Estado, corresp. Al mes Enero/2022).</t>
  </si>
  <si>
    <t>COLECTOR DE IMPUESTOS INTERNOS (pago de las retenciones del 5 y 10%  del ISR realizadas mediante cheques a proveedores del Estado, correspondiente al mes enero/2022).</t>
  </si>
  <si>
    <t>CREACIONES SORIVEL, SRL (compra de corona de rosas blancas y azules con cinta tricolor para ser depositada en el altar de la patria en ofrenda por motivo del mes de la patria, celebrada el día jueves 03/02/2022).</t>
  </si>
  <si>
    <t>IMPRESORA DE WINDT, SRL (impresión y empastado en color azul marino oscuro y letras pan de oro de cuatro (04) ejemplares de la memoria institucional del 2021, para ser entregados al ministerio de la presidencia, al despacho de esta institución y al departamento de planificación y desarrrollo de este Consejo Nacional de Drogas).</t>
  </si>
  <si>
    <t>BROTHERS RSR SUPPLY OFFICES, SRL (compra de toners y tintas líquidas para abastecimiento del almacén de este Consejo Nacional de Drogas, para cubrir el trimestre Enero-Marzo/2022).</t>
  </si>
  <si>
    <t>TRANSFERENCIA (intereses sobre certificado de depósito No. 9602406011 d/f 10/01/2020, corresp. Al mes de febrero/2022).</t>
  </si>
  <si>
    <t>TRANSFERENCIA (viáticos al personal designado por el Departamento Regional Nordeste que realizaron el taller en prevención de drogas a los nuevos policías municipales en formación, a solicitud del Ministerio de Interior y Policía , en el municipio de Samaná, en fecha 13/11/2021).</t>
  </si>
  <si>
    <t>TRANSFERENCIA (viáticos y peajes al personal designado por DEPREDEPORTE que realizó un día de festival recreativo preventivo, a atletas de la comunidad de Monte Plata en el parque central de dicho municipio, en fecha 09/01/2022).</t>
  </si>
  <si>
    <t>TRANSFERENCIA (viáticos y peajes al personal designado por DEPREDEPORTE que realizó un día de festival recreativo preventivo con la Fundación Pablo Morales Remigio, en el parque central del cruce de majagua de Sánchez, provincia Samaá, en fecha 05/02/2022).</t>
  </si>
  <si>
    <t>ALTICE DOMINICANA S.A (servicio teléfonico móvil de la presidencia de esta institución, período 16/12/2021-15/01/2022).</t>
  </si>
  <si>
    <t>DUCTO LIMPIO S.D, SRL (desinfección de la planta principal y planta baja de este Consejo Nacional de Drogas como medida preventiva contra el COVID-19).</t>
  </si>
  <si>
    <t>DANIA E. ZORRILLA RAMIREZ (reposición del fondo de caja chica SEDE central de este Consejo Nacional de Drogas, comprobantes desde 18443 hasta 18485).</t>
  </si>
  <si>
    <t>ESTACIÓN DE SERVICIOS NEGRIN, SRL (compra de combustible en ticket para la Regional Nordeste San Francisco de Macorís del Consejo Nacional de Drogas, corresp. Al trimestre Enero-Marzo 2022).</t>
  </si>
  <si>
    <t>ROSSIO YSABEL DÍAZ PÉREZ (servicios de reuniones y eventos remotos a travéz de la plataforma Zoom efectuada por un período de un mes del 13/02/2022 al 12/03/2022, habilitando (02) licencias PRO mas la opeción de reuniones largas con capacidad de 500 personas para unas de las licencias).</t>
  </si>
  <si>
    <t>FRANKLIN BENJAMIN LOPEZ FORNERIN (compra de refrigerio para (40) personas que participaron en la firma de acuerdo de cooperación con la policía nacional, celebrada el miércoles 16/02/20222, en el salón de capacitación Jacinto B. Peynado de este Consejo Nacional de Drogas).</t>
  </si>
  <si>
    <t>CREACIONES SORIVEL, SRL (compra de (029 arreglos de mesa alargados con flores tropicales, para reunión de firmas de acuerdo de cooperación del Consejo Nacional de Drogas con el Consejo de Población y Familia y la Asociación de la nueva Barquita, celebrada el martes 15 y jueves 17/02/2022).</t>
  </si>
  <si>
    <t>COLECTOR CONTRIBUCIONES A LA TSS (recargos de las nóminas retroactivas por las retenciones realizadas a empleados de este Consejo Nacional de Drogas, mediante nóminas adicionales de empleados fijos y contratados temporales corresp. a los meses febrero, abril y mayo 2021, pagados por libramientos).</t>
  </si>
  <si>
    <t xml:space="preserve">HUMANO SEGUROS, S.A. (exclusión de empleado realizada a la Sra. Angela Rodríguez después de la fecha de facturación de la aseguradora). </t>
  </si>
  <si>
    <t>TRANSFERENCIA (nómina adicional de carácter temporal, correspondiente al mes de febrero/2022).</t>
  </si>
  <si>
    <t>M&amp;N &amp; DECORACIONES, SRL (alquiler de platos, manteles y sillas para ser utilizados en la firma del acuerdo de cooperación con la Policía Nacional y el Consejo Nacional de Drogas, celebrada en fecha 16/02/2022).</t>
  </si>
  <si>
    <t>ALTICE DOMINICANA S.A (servicio teléfonico móvil de la presidencia de esta institución, período 16/01/2022-15/02/2022).</t>
  </si>
  <si>
    <t>COLECTOR CONTRIBUCIONES A LA TSS (retenciones de empleados nómina adicional contratados temporales del Consejo Nacional de Drogas al sistema de la seguridad social, riesgo laboral del seguro médico de salud, seguro de salud percápita adicional para padres, correspondiente al mes de febrero/2022).</t>
  </si>
  <si>
    <t>MÁXIMA MERCEDES BORBÓN BAUTISTA (reposición del fondo de caja chica Regional Norte Santiago, comprobantes desde 1854 al 1879).</t>
  </si>
  <si>
    <t>TRANSFERENCIA (intereses sobre certificado de depósito No.9603835821 d/f 28/06/2021, correspondiente al mes de febrero/2022).</t>
  </si>
  <si>
    <t>TRANSFERECIA (aporte Central Romana correspondiente al mes de febrero/2022).</t>
  </si>
  <si>
    <t>COMISIONES Y CARGOS BANCARIOS</t>
  </si>
  <si>
    <t xml:space="preserve">VARIOS </t>
  </si>
  <si>
    <t>FEBRERO</t>
  </si>
  <si>
    <t xml:space="preserve">TRANSFERENCIA (viáticos y peaje al personal designado por el Departamento Regional Sur-Barahona, de este Consejo Nacional de Drogas, que se trasladó a la SEDE, Central Santo Domingo el jueves 09/12/2021, para participar en la solicialización de la filosofía, organización y el mapa de proceso institucional). </t>
  </si>
  <si>
    <t>TRANSFERENCIA (viáticos y peaje al personal designado por DEPREDEPORTE que realizó sensibilizaciones simultaneas y festival recreativo con atletas de la liga deportiva Manny Acta, en las instalaciones del mismo nombre, en el municipio de Consuelo, Provincia San Pedro de Macorís, en fecha 10/12/2021).</t>
  </si>
  <si>
    <t>CENTRO DE SERVICIOS PUKO, SRL (chequeo y reparación del tren delantero, para el vehículo marca chevrolet, modelo suburban, placa EG01691, color negro año 2002, propiedad de este Consejo Nacional de Drogas).</t>
  </si>
  <si>
    <t xml:space="preserve"> BALANCE AL 31 DE ENERO, 2022</t>
  </si>
  <si>
    <t>TRANSFERENCIA (aporte Central Romana correspondiente al mes de enero/2022).</t>
  </si>
  <si>
    <t>Preparado por:</t>
  </si>
  <si>
    <t>Revisado por:</t>
  </si>
  <si>
    <t>Aprobado por:</t>
  </si>
  <si>
    <t>Lic. Ysidro Cespedes</t>
  </si>
  <si>
    <t>Licda. Loida Arias</t>
  </si>
  <si>
    <t>Lic. Ynocencio Martínez Santos</t>
  </si>
  <si>
    <t>Contador</t>
  </si>
  <si>
    <t>Enc. División de Contabilidad</t>
  </si>
  <si>
    <t>Director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</si>
</sst>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5" x14ac:knownFonts="1">
    <font>
      <sz val="11"/>
      <color theme="1"/>
      <name val="Calibri"/>
      <family val="2"/>
      <scheme val="minor"/>
    </font>
    <font>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
      <b/>
      <sz val="11"/>
      <color rgb="FFFF0000"/>
      <name val="Times New Roman"/>
      <family val="1"/>
    </font>
    <font>
      <b/>
      <sz val="11"/>
      <color theme="3" tint="-0.249977111117893"/>
      <name val="Times New Roman"/>
      <family val="1"/>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0" fillId="0" borderId="22" xfId="0" applyBorder="1"/>
    <xf numFmtId="0" fontId="0" fillId="0" borderId="21" xfId="0" applyBorder="1"/>
    <xf numFmtId="4" fontId="11" fillId="3" borderId="21" xfId="0" applyNumberFormat="1" applyFont="1" applyFill="1" applyBorder="1" applyAlignment="1" applyProtection="1">
      <alignment horizontal="left" vertical="center" wrapText="1"/>
      <protection locked="0"/>
    </xf>
    <xf numFmtId="0" fontId="5" fillId="3" borderId="21" xfId="0" applyFont="1" applyFill="1" applyBorder="1" applyAlignment="1">
      <alignment horizontal="left" vertical="center"/>
    </xf>
    <xf numFmtId="0" fontId="14" fillId="3" borderId="22" xfId="0" applyFont="1" applyFill="1" applyBorder="1" applyAlignment="1">
      <alignment horizontal="left" vertical="center" wrapText="1"/>
    </xf>
    <xf numFmtId="0" fontId="14" fillId="3" borderId="21" xfId="0" applyFont="1" applyFill="1" applyBorder="1" applyAlignment="1">
      <alignment horizontal="center" vertical="center" wrapText="1"/>
    </xf>
    <xf numFmtId="0" fontId="15" fillId="3" borderId="23" xfId="0" applyFont="1" applyFill="1" applyBorder="1" applyAlignment="1">
      <alignment vertical="center" wrapText="1"/>
    </xf>
    <xf numFmtId="4" fontId="10" fillId="3" borderId="23" xfId="0" applyNumberFormat="1" applyFont="1" applyFill="1" applyBorder="1" applyAlignment="1" applyProtection="1">
      <alignment horizontal="left" vertical="center" wrapText="1"/>
      <protection locked="0"/>
    </xf>
    <xf numFmtId="0" fontId="15" fillId="3" borderId="22" xfId="0" applyFont="1" applyFill="1" applyBorder="1" applyAlignment="1">
      <alignment horizontal="left" vertical="center" wrapText="1"/>
    </xf>
    <xf numFmtId="0" fontId="18" fillId="3" borderId="21" xfId="0" applyFont="1" applyFill="1" applyBorder="1" applyAlignment="1">
      <alignment horizontal="left" vertical="center"/>
    </xf>
    <xf numFmtId="164" fontId="13" fillId="0" borderId="21" xfId="1" applyFont="1" applyFill="1" applyBorder="1" applyAlignment="1">
      <alignment horizontal="center" vertical="center"/>
    </xf>
    <xf numFmtId="0" fontId="15" fillId="3" borderId="2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164" fontId="0" fillId="0" borderId="0" xfId="1" applyFont="1"/>
    <xf numFmtId="0" fontId="17" fillId="0" borderId="21" xfId="0" applyFont="1" applyBorder="1"/>
    <xf numFmtId="0" fontId="8" fillId="2" borderId="27" xfId="0" applyFont="1" applyFill="1" applyBorder="1" applyAlignment="1">
      <alignment horizontal="center" vertical="center" wrapText="1"/>
    </xf>
    <xf numFmtId="4" fontId="11" fillId="0" borderId="22" xfId="0" applyNumberFormat="1" applyFont="1" applyFill="1" applyBorder="1" applyAlignment="1" applyProtection="1">
      <alignment horizontal="right" vertical="center" wrapText="1"/>
      <protection locked="0"/>
    </xf>
    <xf numFmtId="4" fontId="16" fillId="3" borderId="22" xfId="0" applyNumberFormat="1" applyFont="1" applyFill="1" applyBorder="1" applyAlignment="1" applyProtection="1">
      <alignment horizontal="right" vertical="center" wrapText="1"/>
      <protection locked="0"/>
    </xf>
    <xf numFmtId="0" fontId="8" fillId="2" borderId="28" xfId="0" applyFont="1" applyFill="1" applyBorder="1" applyAlignment="1">
      <alignment horizontal="center" vertical="center" wrapText="1"/>
    </xf>
    <xf numFmtId="4" fontId="10" fillId="2" borderId="29" xfId="0" applyNumberFormat="1" applyFont="1" applyFill="1" applyBorder="1" applyAlignment="1" applyProtection="1">
      <alignment horizontal="center" vertical="center" wrapText="1"/>
      <protection locked="0"/>
    </xf>
    <xf numFmtId="4" fontId="12" fillId="3" borderId="30" xfId="0" applyNumberFormat="1" applyFont="1" applyFill="1" applyBorder="1" applyAlignment="1" applyProtection="1">
      <alignment horizontal="center" vertical="center" wrapText="1"/>
      <protection locked="0"/>
    </xf>
    <xf numFmtId="4" fontId="19" fillId="0" borderId="30" xfId="0" applyNumberFormat="1" applyFont="1" applyFill="1" applyBorder="1" applyAlignment="1">
      <alignment horizontal="right" wrapText="1"/>
    </xf>
    <xf numFmtId="4" fontId="16" fillId="3" borderId="23" xfId="0" applyNumberFormat="1" applyFont="1" applyFill="1" applyBorder="1" applyAlignment="1" applyProtection="1">
      <alignment horizontal="center" vertical="center" wrapText="1"/>
      <protection locked="0"/>
    </xf>
    <xf numFmtId="4" fontId="16" fillId="3" borderId="5" xfId="0" applyNumberFormat="1" applyFont="1" applyFill="1" applyBorder="1" applyAlignment="1" applyProtection="1">
      <alignment horizontal="right" vertical="center" wrapText="1"/>
      <protection locked="0"/>
    </xf>
    <xf numFmtId="0" fontId="7" fillId="0" borderId="2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21" fillId="0" borderId="0" xfId="0" applyFont="1" applyAlignment="1">
      <alignment vertical="center"/>
    </xf>
    <xf numFmtId="4" fontId="19" fillId="0" borderId="30" xfId="0" applyNumberFormat="1" applyFont="1" applyBorder="1" applyAlignment="1">
      <alignment horizontal="right" wrapText="1"/>
    </xf>
    <xf numFmtId="0" fontId="14" fillId="0" borderId="21" xfId="0" applyFont="1" applyFill="1" applyBorder="1" applyAlignment="1">
      <alignment horizontal="center" vertical="center" wrapText="1"/>
    </xf>
    <xf numFmtId="0" fontId="2" fillId="0" borderId="0" xfId="0" applyNumberFormat="1" applyFont="1" applyAlignment="1" applyProtection="1">
      <alignment horizontal="center" vertical="center" wrapText="1"/>
      <protection locked="0"/>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0"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xf>
    <xf numFmtId="0" fontId="24" fillId="0" borderId="0" xfId="0" applyFont="1" applyAlignment="1">
      <alignment horizontal="center"/>
    </xf>
    <xf numFmtId="0" fontId="24" fillId="0" borderId="0" xfId="0" applyFont="1"/>
    <xf numFmtId="0" fontId="0" fillId="0" borderId="0" xfId="0" applyAlignment="1">
      <alignment horizontal="right"/>
    </xf>
    <xf numFmtId="0" fontId="24" fillId="0" borderId="0" xfId="0" applyFont="1" applyAlignment="1">
      <alignment horizontal="right"/>
    </xf>
    <xf numFmtId="0" fontId="0" fillId="0" borderId="0" xfId="0" applyAlignment="1">
      <alignment horizontal="left"/>
    </xf>
    <xf numFmtId="0" fontId="24" fillId="0" borderId="0" xfId="0" applyFont="1" applyAlignment="1">
      <alignment horizontal="left"/>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276226</xdr:colOff>
      <xdr:row>0</xdr:row>
      <xdr:rowOff>0</xdr:rowOff>
    </xdr:from>
    <xdr:to>
      <xdr:col>8</xdr:col>
      <xdr:colOff>219075</xdr:colOff>
      <xdr:row>3</xdr:row>
      <xdr:rowOff>209550</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9051" y="247650"/>
          <a:ext cx="857249" cy="876300"/>
        </a:xfrm>
        <a:prstGeom prst="rect">
          <a:avLst/>
        </a:prstGeom>
        <a:noFill/>
        <a:ln w="9525">
          <a:noFill/>
          <a:miter lim="800000"/>
          <a:headEnd/>
          <a:tailEnd/>
        </a:ln>
      </xdr:spPr>
    </xdr:pic>
    <xdr:clientData/>
  </xdr:twoCellAnchor>
  <xdr:twoCellAnchor editAs="oneCell">
    <xdr:from>
      <xdr:col>0</xdr:col>
      <xdr:colOff>704850</xdr:colOff>
      <xdr:row>0</xdr:row>
      <xdr:rowOff>0</xdr:rowOff>
    </xdr:from>
    <xdr:to>
      <xdr:col>2</xdr:col>
      <xdr:colOff>415290</xdr:colOff>
      <xdr:row>3</xdr:row>
      <xdr:rowOff>209550</xdr:rowOff>
    </xdr:to>
    <xdr:pic>
      <xdr:nvPicPr>
        <xdr:cNvPr id="6" name="Imagen 5">
          <a:extLst>
            <a:ext uri="{FF2B5EF4-FFF2-40B4-BE49-F238E27FC236}">
              <a16:creationId xmlns:a16="http://schemas.microsoft.com/office/drawing/2014/main" id="{205FFA05-90D8-44F4-A07F-69FD4A08E3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 y="257175"/>
          <a:ext cx="1377315"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tabSelected="1" topLeftCell="A52" workbookViewId="0">
      <selection activeCell="C60" sqref="C60"/>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1" spans="1:11" ht="22.5" x14ac:dyDescent="0.25">
      <c r="B1" s="51" t="s">
        <v>0</v>
      </c>
      <c r="C1" s="51"/>
      <c r="D1" s="51"/>
      <c r="E1" s="51"/>
      <c r="F1" s="51"/>
      <c r="G1" s="51"/>
      <c r="H1" s="51"/>
      <c r="I1" s="51"/>
    </row>
    <row r="2" spans="1:11" x14ac:dyDescent="0.25">
      <c r="B2" s="55" t="s">
        <v>19</v>
      </c>
      <c r="C2" s="55"/>
      <c r="D2" s="55"/>
      <c r="E2" s="55"/>
      <c r="F2" s="55"/>
      <c r="G2" s="55"/>
      <c r="H2" s="55"/>
      <c r="I2" s="55"/>
    </row>
    <row r="3" spans="1:11" x14ac:dyDescent="0.25">
      <c r="B3" s="55" t="s">
        <v>1</v>
      </c>
      <c r="C3" s="55"/>
      <c r="D3" s="55"/>
      <c r="E3" s="55"/>
      <c r="F3" s="55"/>
      <c r="G3" s="55"/>
      <c r="H3" s="55"/>
      <c r="I3" s="55"/>
    </row>
    <row r="4" spans="1:11" ht="22.5" customHeight="1" x14ac:dyDescent="0.25">
      <c r="A4" s="48"/>
      <c r="B4" s="63" t="s">
        <v>16</v>
      </c>
      <c r="C4" s="63"/>
      <c r="D4" s="63"/>
      <c r="E4" s="63"/>
      <c r="F4" s="63"/>
      <c r="G4" s="63"/>
      <c r="H4" s="63"/>
      <c r="I4" s="63"/>
    </row>
    <row r="5" spans="1:11" ht="15" customHeight="1" x14ac:dyDescent="0.25">
      <c r="B5" s="62" t="s">
        <v>17</v>
      </c>
      <c r="C5" s="62"/>
      <c r="D5" s="62"/>
      <c r="E5" s="62"/>
      <c r="F5" s="62"/>
      <c r="G5" s="62"/>
      <c r="H5" s="62"/>
      <c r="I5" s="62"/>
    </row>
    <row r="6" spans="1:11" x14ac:dyDescent="0.25">
      <c r="B6" s="55"/>
      <c r="C6" s="55"/>
      <c r="D6" s="55"/>
      <c r="E6" s="55"/>
      <c r="F6" s="55"/>
      <c r="G6" s="55"/>
      <c r="H6" s="55"/>
      <c r="I6" s="55"/>
    </row>
    <row r="7" spans="1:11" ht="19.5" x14ac:dyDescent="0.25">
      <c r="B7" s="56" t="s">
        <v>2</v>
      </c>
      <c r="C7" s="56"/>
      <c r="D7" s="56"/>
      <c r="E7" s="56"/>
      <c r="F7" s="56"/>
      <c r="G7" s="56"/>
      <c r="H7" s="56"/>
      <c r="I7" s="56"/>
    </row>
    <row r="8" spans="1:11" x14ac:dyDescent="0.25">
      <c r="B8" s="57" t="s">
        <v>3</v>
      </c>
      <c r="C8" s="57"/>
      <c r="D8" s="57"/>
      <c r="E8" s="57"/>
      <c r="F8" s="57"/>
      <c r="G8" s="57"/>
      <c r="H8" s="57"/>
      <c r="I8" s="57"/>
    </row>
    <row r="9" spans="1:11" ht="20.25" thickBot="1" x14ac:dyDescent="0.3">
      <c r="B9" s="56" t="s">
        <v>20</v>
      </c>
      <c r="C9" s="56"/>
      <c r="D9" s="56"/>
      <c r="E9" s="56"/>
      <c r="F9" s="56"/>
      <c r="G9" s="56"/>
      <c r="H9" s="56"/>
      <c r="I9" s="56"/>
    </row>
    <row r="10" spans="1:11" ht="21" x14ac:dyDescent="0.25">
      <c r="B10" s="1"/>
      <c r="C10" s="2"/>
      <c r="D10" s="3"/>
      <c r="E10" s="2"/>
      <c r="F10" s="2"/>
      <c r="G10" s="2"/>
      <c r="H10" s="2"/>
      <c r="I10" s="4"/>
    </row>
    <row r="11" spans="1:11" ht="15.75" thickBot="1" x14ac:dyDescent="0.3">
      <c r="B11" s="58" t="s">
        <v>18</v>
      </c>
      <c r="C11" s="59"/>
      <c r="D11" s="59"/>
      <c r="E11" s="60"/>
      <c r="F11" s="59"/>
      <c r="G11" s="59"/>
      <c r="H11" s="59"/>
      <c r="I11" s="61"/>
      <c r="K11" s="35"/>
    </row>
    <row r="12" spans="1:11" x14ac:dyDescent="0.25">
      <c r="B12" s="29"/>
      <c r="C12" s="30"/>
      <c r="D12" s="31"/>
      <c r="E12" s="32" t="s">
        <v>14</v>
      </c>
      <c r="F12" s="6"/>
      <c r="G12" s="52" t="s">
        <v>4</v>
      </c>
      <c r="H12" s="53"/>
      <c r="I12" s="54"/>
    </row>
    <row r="13" spans="1:11" ht="15.75" thickBot="1" x14ac:dyDescent="0.3">
      <c r="B13" s="7"/>
      <c r="C13" s="8"/>
      <c r="D13" s="7"/>
      <c r="E13" s="33" t="s">
        <v>5</v>
      </c>
      <c r="F13" s="8"/>
      <c r="G13" s="11"/>
      <c r="H13" s="12"/>
      <c r="I13" s="40"/>
    </row>
    <row r="14" spans="1:11" ht="15.75" thickBot="1" x14ac:dyDescent="0.3">
      <c r="B14" s="11"/>
      <c r="C14" s="12"/>
      <c r="D14" s="7"/>
      <c r="E14" s="34"/>
      <c r="F14" s="8"/>
      <c r="G14" s="5" t="s">
        <v>6</v>
      </c>
      <c r="H14" s="37" t="s">
        <v>7</v>
      </c>
      <c r="I14" s="13" t="s">
        <v>8</v>
      </c>
    </row>
    <row r="15" spans="1:11" x14ac:dyDescent="0.25">
      <c r="B15" s="14" t="s">
        <v>9</v>
      </c>
      <c r="C15" s="15" t="s">
        <v>10</v>
      </c>
      <c r="D15" s="5" t="s">
        <v>13</v>
      </c>
      <c r="E15" s="10"/>
      <c r="F15" s="8"/>
      <c r="G15" s="9" t="s">
        <v>11</v>
      </c>
      <c r="H15" s="15"/>
      <c r="I15" s="41"/>
    </row>
    <row r="16" spans="1:11" ht="18.75" customHeight="1" x14ac:dyDescent="0.25">
      <c r="B16" s="47" t="s">
        <v>53</v>
      </c>
      <c r="C16" s="16"/>
      <c r="D16" s="17"/>
      <c r="E16" s="18"/>
      <c r="F16" s="20"/>
      <c r="G16" s="19"/>
      <c r="H16" s="38"/>
      <c r="I16" s="42"/>
    </row>
    <row r="17" spans="2:9" x14ac:dyDescent="0.25">
      <c r="B17" s="46" t="s">
        <v>12</v>
      </c>
      <c r="C17" s="28"/>
      <c r="D17" s="25" t="s">
        <v>57</v>
      </c>
      <c r="E17" s="22"/>
      <c r="F17" s="23"/>
      <c r="G17" s="24"/>
      <c r="H17" s="39"/>
      <c r="I17" s="43">
        <v>435042.14</v>
      </c>
    </row>
    <row r="18" spans="2:9" ht="36" customHeight="1" x14ac:dyDescent="0.25">
      <c r="B18" s="46"/>
      <c r="C18" s="22">
        <v>1</v>
      </c>
      <c r="D18" s="21" t="s">
        <v>58</v>
      </c>
      <c r="E18" s="50">
        <v>126</v>
      </c>
      <c r="F18" s="23"/>
      <c r="G18" s="44"/>
      <c r="H18" s="45">
        <v>5000</v>
      </c>
      <c r="I18" s="49">
        <f>+I17-G18+H18</f>
        <v>440042.14</v>
      </c>
    </row>
    <row r="19" spans="2:9" ht="54" customHeight="1" x14ac:dyDescent="0.25">
      <c r="B19" s="46"/>
      <c r="C19" s="22">
        <v>2</v>
      </c>
      <c r="D19" s="21" t="s">
        <v>21</v>
      </c>
      <c r="E19" s="22">
        <v>79316</v>
      </c>
      <c r="F19" s="23"/>
      <c r="G19" s="44">
        <v>53800</v>
      </c>
      <c r="H19" s="45"/>
      <c r="I19" s="49">
        <f t="shared" ref="I19:I52" si="0">+I18-G19+H19</f>
        <v>386242.14</v>
      </c>
    </row>
    <row r="20" spans="2:9" ht="75" customHeight="1" x14ac:dyDescent="0.25">
      <c r="B20" s="46"/>
      <c r="C20" s="22">
        <v>2</v>
      </c>
      <c r="D20" s="21" t="s">
        <v>22</v>
      </c>
      <c r="E20" s="22">
        <v>79317</v>
      </c>
      <c r="F20" s="23"/>
      <c r="G20" s="44">
        <v>13899</v>
      </c>
      <c r="H20" s="45"/>
      <c r="I20" s="49">
        <f t="shared" si="0"/>
        <v>372343.14</v>
      </c>
    </row>
    <row r="21" spans="2:9" ht="83.25" customHeight="1" x14ac:dyDescent="0.25">
      <c r="B21" s="46"/>
      <c r="C21" s="22">
        <v>2</v>
      </c>
      <c r="D21" s="21" t="s">
        <v>23</v>
      </c>
      <c r="E21" s="22">
        <v>79318</v>
      </c>
      <c r="F21" s="23"/>
      <c r="G21" s="44">
        <v>99397.87</v>
      </c>
      <c r="H21" s="45"/>
      <c r="I21" s="49">
        <f t="shared" si="0"/>
        <v>272945.27</v>
      </c>
    </row>
    <row r="22" spans="2:9" ht="69.75" customHeight="1" x14ac:dyDescent="0.25">
      <c r="B22" s="46"/>
      <c r="C22" s="22">
        <v>4</v>
      </c>
      <c r="D22" s="21" t="s">
        <v>24</v>
      </c>
      <c r="E22" s="22">
        <v>79319</v>
      </c>
      <c r="F22" s="23"/>
      <c r="G22" s="44">
        <v>42750</v>
      </c>
      <c r="H22" s="45"/>
      <c r="I22" s="49">
        <f t="shared" si="0"/>
        <v>230195.27000000002</v>
      </c>
    </row>
    <row r="23" spans="2:9" ht="30" customHeight="1" x14ac:dyDescent="0.25">
      <c r="B23" s="46"/>
      <c r="C23" s="22">
        <v>8</v>
      </c>
      <c r="D23" s="21" t="s">
        <v>25</v>
      </c>
      <c r="E23" s="22">
        <v>30</v>
      </c>
      <c r="F23" s="23"/>
      <c r="G23" s="44"/>
      <c r="H23" s="45">
        <v>1200000</v>
      </c>
      <c r="I23" s="49">
        <f t="shared" si="0"/>
        <v>1430195.27</v>
      </c>
    </row>
    <row r="24" spans="2:9" ht="58.5" customHeight="1" x14ac:dyDescent="0.25">
      <c r="B24" s="46"/>
      <c r="C24" s="22">
        <v>10</v>
      </c>
      <c r="D24" s="21" t="s">
        <v>26</v>
      </c>
      <c r="E24" s="22">
        <v>79320</v>
      </c>
      <c r="F24" s="23"/>
      <c r="G24" s="44">
        <v>3456</v>
      </c>
      <c r="H24" s="45"/>
      <c r="I24" s="49">
        <f t="shared" si="0"/>
        <v>1426739.27</v>
      </c>
    </row>
    <row r="25" spans="2:9" ht="56.25" customHeight="1" x14ac:dyDescent="0.25">
      <c r="B25" s="46"/>
      <c r="C25" s="22">
        <v>10</v>
      </c>
      <c r="D25" s="21" t="s">
        <v>27</v>
      </c>
      <c r="E25" s="22">
        <v>79321</v>
      </c>
      <c r="F25" s="23"/>
      <c r="G25" s="44">
        <v>19720.03</v>
      </c>
      <c r="H25" s="45"/>
      <c r="I25" s="49">
        <f t="shared" si="0"/>
        <v>1407019.24</v>
      </c>
    </row>
    <row r="26" spans="2:9" ht="57.75" customHeight="1" x14ac:dyDescent="0.25">
      <c r="B26" s="46"/>
      <c r="C26" s="22">
        <v>10</v>
      </c>
      <c r="D26" s="21" t="s">
        <v>28</v>
      </c>
      <c r="E26" s="22">
        <v>79322</v>
      </c>
      <c r="F26" s="23"/>
      <c r="G26" s="44">
        <v>16950</v>
      </c>
      <c r="H26" s="45"/>
      <c r="I26" s="49">
        <f t="shared" si="0"/>
        <v>1390069.24</v>
      </c>
    </row>
    <row r="27" spans="2:9" ht="93" customHeight="1" x14ac:dyDescent="0.25">
      <c r="B27" s="46"/>
      <c r="C27" s="22">
        <v>10</v>
      </c>
      <c r="D27" s="21" t="s">
        <v>29</v>
      </c>
      <c r="E27" s="22">
        <v>79323</v>
      </c>
      <c r="F27" s="23"/>
      <c r="G27" s="44">
        <v>21018</v>
      </c>
      <c r="H27" s="45"/>
      <c r="I27" s="49">
        <f t="shared" si="0"/>
        <v>1369051.24</v>
      </c>
    </row>
    <row r="28" spans="2:9" ht="55.5" customHeight="1" x14ac:dyDescent="0.25">
      <c r="B28" s="46"/>
      <c r="C28" s="22">
        <v>10</v>
      </c>
      <c r="D28" s="21" t="s">
        <v>30</v>
      </c>
      <c r="E28" s="22">
        <v>79324</v>
      </c>
      <c r="F28" s="23"/>
      <c r="G28" s="44">
        <v>144075</v>
      </c>
      <c r="H28" s="45"/>
      <c r="I28" s="49">
        <f t="shared" si="0"/>
        <v>1224976.24</v>
      </c>
    </row>
    <row r="29" spans="2:9" ht="44.25" customHeight="1" x14ac:dyDescent="0.25">
      <c r="B29" s="46"/>
      <c r="C29" s="22">
        <v>10</v>
      </c>
      <c r="D29" s="21" t="s">
        <v>31</v>
      </c>
      <c r="E29" s="22">
        <v>123</v>
      </c>
      <c r="F29" s="23"/>
      <c r="G29" s="44"/>
      <c r="H29" s="45">
        <v>15805.55</v>
      </c>
      <c r="I29" s="49">
        <f t="shared" si="0"/>
        <v>1240781.79</v>
      </c>
    </row>
    <row r="30" spans="2:9" ht="82.5" customHeight="1" x14ac:dyDescent="0.25">
      <c r="B30" s="46"/>
      <c r="C30" s="22">
        <v>10</v>
      </c>
      <c r="D30" s="21" t="s">
        <v>55</v>
      </c>
      <c r="E30" s="22">
        <v>2633</v>
      </c>
      <c r="F30" s="23"/>
      <c r="G30" s="44">
        <v>5160</v>
      </c>
      <c r="H30" s="45"/>
      <c r="I30" s="49">
        <f t="shared" si="0"/>
        <v>1235621.79</v>
      </c>
    </row>
    <row r="31" spans="2:9" ht="84" customHeight="1" x14ac:dyDescent="0.25">
      <c r="B31" s="46"/>
      <c r="C31" s="22">
        <v>10</v>
      </c>
      <c r="D31" s="21" t="s">
        <v>54</v>
      </c>
      <c r="E31" s="22">
        <v>2634</v>
      </c>
      <c r="F31" s="23"/>
      <c r="G31" s="44">
        <v>1860</v>
      </c>
      <c r="H31" s="45"/>
      <c r="I31" s="49">
        <f t="shared" si="0"/>
        <v>1233761.79</v>
      </c>
    </row>
    <row r="32" spans="2:9" ht="78.75" customHeight="1" x14ac:dyDescent="0.25">
      <c r="B32" s="46"/>
      <c r="C32" s="22">
        <v>10</v>
      </c>
      <c r="D32" s="21" t="s">
        <v>32</v>
      </c>
      <c r="E32" s="22">
        <v>2778</v>
      </c>
      <c r="F32" s="23"/>
      <c r="G32" s="44">
        <v>2700</v>
      </c>
      <c r="H32" s="45"/>
      <c r="I32" s="49">
        <f t="shared" si="0"/>
        <v>1231061.79</v>
      </c>
    </row>
    <row r="33" spans="2:9" ht="66" customHeight="1" x14ac:dyDescent="0.25">
      <c r="B33" s="46"/>
      <c r="C33" s="22">
        <v>10</v>
      </c>
      <c r="D33" s="21" t="s">
        <v>33</v>
      </c>
      <c r="E33" s="22">
        <v>2783</v>
      </c>
      <c r="F33" s="23"/>
      <c r="G33" s="44">
        <v>8940</v>
      </c>
      <c r="H33" s="45"/>
      <c r="I33" s="49">
        <f t="shared" si="0"/>
        <v>1222121.79</v>
      </c>
    </row>
    <row r="34" spans="2:9" ht="62.25" customHeight="1" x14ac:dyDescent="0.25">
      <c r="B34" s="46"/>
      <c r="C34" s="22">
        <v>10</v>
      </c>
      <c r="D34" s="21" t="s">
        <v>34</v>
      </c>
      <c r="E34" s="22">
        <v>2797</v>
      </c>
      <c r="F34" s="23"/>
      <c r="G34" s="44">
        <v>3440</v>
      </c>
      <c r="H34" s="45"/>
      <c r="I34" s="49">
        <f t="shared" si="0"/>
        <v>1218681.79</v>
      </c>
    </row>
    <row r="35" spans="2:9" ht="45" customHeight="1" x14ac:dyDescent="0.25">
      <c r="B35" s="46"/>
      <c r="C35" s="22">
        <v>14</v>
      </c>
      <c r="D35" s="21" t="s">
        <v>35</v>
      </c>
      <c r="E35" s="22">
        <v>79325</v>
      </c>
      <c r="F35" s="23"/>
      <c r="G35" s="44">
        <v>5694.72</v>
      </c>
      <c r="H35" s="45"/>
      <c r="I35" s="49">
        <f t="shared" si="0"/>
        <v>1212987.07</v>
      </c>
    </row>
    <row r="36" spans="2:9" ht="47.25" customHeight="1" x14ac:dyDescent="0.25">
      <c r="B36" s="46"/>
      <c r="C36" s="22">
        <v>15</v>
      </c>
      <c r="D36" s="21" t="s">
        <v>36</v>
      </c>
      <c r="E36" s="22">
        <v>79326</v>
      </c>
      <c r="F36" s="23"/>
      <c r="G36" s="44">
        <v>85202</v>
      </c>
      <c r="H36" s="45"/>
      <c r="I36" s="49">
        <f t="shared" si="0"/>
        <v>1127785.07</v>
      </c>
    </row>
    <row r="37" spans="2:9" ht="52.5" customHeight="1" x14ac:dyDescent="0.25">
      <c r="B37" s="46"/>
      <c r="C37" s="22">
        <v>15</v>
      </c>
      <c r="D37" s="21" t="s">
        <v>56</v>
      </c>
      <c r="E37" s="22">
        <v>79327</v>
      </c>
      <c r="F37" s="23"/>
      <c r="G37" s="44">
        <v>56885.599999999999</v>
      </c>
      <c r="H37" s="45"/>
      <c r="I37" s="49">
        <f t="shared" si="0"/>
        <v>1070899.47</v>
      </c>
    </row>
    <row r="38" spans="2:9" ht="45" customHeight="1" x14ac:dyDescent="0.25">
      <c r="B38" s="46"/>
      <c r="C38" s="22">
        <v>15</v>
      </c>
      <c r="D38" s="21" t="s">
        <v>37</v>
      </c>
      <c r="E38" s="22">
        <v>79328</v>
      </c>
      <c r="F38" s="23"/>
      <c r="G38" s="44">
        <v>36609.49</v>
      </c>
      <c r="H38" s="45"/>
      <c r="I38" s="49">
        <f t="shared" si="0"/>
        <v>1034289.98</v>
      </c>
    </row>
    <row r="39" spans="2:9" ht="57.75" customHeight="1" x14ac:dyDescent="0.25">
      <c r="B39" s="46"/>
      <c r="C39" s="22">
        <v>16</v>
      </c>
      <c r="D39" s="21" t="s">
        <v>38</v>
      </c>
      <c r="E39" s="22">
        <v>79329</v>
      </c>
      <c r="F39" s="23"/>
      <c r="G39" s="44">
        <v>59752.67</v>
      </c>
      <c r="H39" s="45"/>
      <c r="I39" s="49">
        <f t="shared" si="0"/>
        <v>974537.30999999994</v>
      </c>
    </row>
    <row r="40" spans="2:9" ht="78.75" customHeight="1" x14ac:dyDescent="0.25">
      <c r="B40" s="46"/>
      <c r="C40" s="22">
        <v>18</v>
      </c>
      <c r="D40" s="21" t="s">
        <v>39</v>
      </c>
      <c r="E40" s="22">
        <v>79330</v>
      </c>
      <c r="F40" s="23"/>
      <c r="G40" s="44">
        <v>4563.47</v>
      </c>
      <c r="H40" s="45"/>
      <c r="I40" s="49">
        <f t="shared" si="0"/>
        <v>969973.84</v>
      </c>
    </row>
    <row r="41" spans="2:9" ht="83.25" customHeight="1" x14ac:dyDescent="0.25">
      <c r="B41" s="46"/>
      <c r="C41" s="22">
        <v>21</v>
      </c>
      <c r="D41" s="21" t="s">
        <v>40</v>
      </c>
      <c r="E41" s="22">
        <v>79331</v>
      </c>
      <c r="F41" s="23"/>
      <c r="G41" s="44">
        <v>10687.5</v>
      </c>
      <c r="H41" s="45"/>
      <c r="I41" s="49">
        <f t="shared" si="0"/>
        <v>959286.34</v>
      </c>
    </row>
    <row r="42" spans="2:9" ht="84" customHeight="1" x14ac:dyDescent="0.25">
      <c r="B42" s="46"/>
      <c r="C42" s="22">
        <v>21</v>
      </c>
      <c r="D42" s="21" t="s">
        <v>41</v>
      </c>
      <c r="E42" s="22">
        <v>79332</v>
      </c>
      <c r="F42" s="23"/>
      <c r="G42" s="44">
        <v>10170</v>
      </c>
      <c r="H42" s="45"/>
      <c r="I42" s="49">
        <f t="shared" si="0"/>
        <v>949116.34</v>
      </c>
    </row>
    <row r="43" spans="2:9" ht="90" customHeight="1" x14ac:dyDescent="0.25">
      <c r="B43" s="46"/>
      <c r="C43" s="22">
        <v>22</v>
      </c>
      <c r="D43" s="21" t="s">
        <v>42</v>
      </c>
      <c r="E43" s="22">
        <v>79333</v>
      </c>
      <c r="F43" s="23"/>
      <c r="G43" s="44">
        <v>18024.75</v>
      </c>
      <c r="H43" s="45"/>
      <c r="I43" s="49">
        <f t="shared" si="0"/>
        <v>931091.59</v>
      </c>
    </row>
    <row r="44" spans="2:9" ht="44.25" customHeight="1" x14ac:dyDescent="0.25">
      <c r="B44" s="46"/>
      <c r="C44" s="22">
        <v>23</v>
      </c>
      <c r="D44" s="21" t="s">
        <v>43</v>
      </c>
      <c r="E44" s="22">
        <v>79334</v>
      </c>
      <c r="F44" s="23"/>
      <c r="G44" s="44">
        <v>1093.73</v>
      </c>
      <c r="H44" s="45"/>
      <c r="I44" s="49">
        <f t="shared" si="0"/>
        <v>929997.86</v>
      </c>
    </row>
    <row r="45" spans="2:9" ht="32.25" customHeight="1" x14ac:dyDescent="0.25">
      <c r="B45" s="46"/>
      <c r="C45" s="22">
        <v>23</v>
      </c>
      <c r="D45" s="21" t="s">
        <v>44</v>
      </c>
      <c r="E45" s="22">
        <v>2831</v>
      </c>
      <c r="F45" s="23"/>
      <c r="G45" s="44">
        <v>386907.93</v>
      </c>
      <c r="H45" s="45"/>
      <c r="I45" s="49">
        <f t="shared" si="0"/>
        <v>543089.92999999993</v>
      </c>
    </row>
    <row r="46" spans="2:9" ht="63.75" x14ac:dyDescent="0.25">
      <c r="B46" s="46"/>
      <c r="C46" s="22">
        <v>24</v>
      </c>
      <c r="D46" s="21" t="s">
        <v>45</v>
      </c>
      <c r="E46" s="22">
        <v>79335</v>
      </c>
      <c r="F46" s="23"/>
      <c r="G46" s="44">
        <v>3446.5</v>
      </c>
      <c r="H46" s="45"/>
      <c r="I46" s="49">
        <f t="shared" si="0"/>
        <v>539643.42999999993</v>
      </c>
    </row>
    <row r="47" spans="2:9" ht="45" customHeight="1" x14ac:dyDescent="0.25">
      <c r="B47" s="46"/>
      <c r="C47" s="22">
        <v>25</v>
      </c>
      <c r="D47" s="21" t="s">
        <v>46</v>
      </c>
      <c r="E47" s="22">
        <v>79336</v>
      </c>
      <c r="F47" s="23"/>
      <c r="G47" s="44">
        <v>5993.44</v>
      </c>
      <c r="H47" s="45"/>
      <c r="I47" s="49">
        <f t="shared" si="0"/>
        <v>533649.99</v>
      </c>
    </row>
    <row r="48" spans="2:9" ht="87" customHeight="1" x14ac:dyDescent="0.25">
      <c r="B48" s="46"/>
      <c r="C48" s="22">
        <v>25</v>
      </c>
      <c r="D48" s="21" t="s">
        <v>47</v>
      </c>
      <c r="E48" s="22">
        <v>79337</v>
      </c>
      <c r="F48" s="23"/>
      <c r="G48" s="44">
        <v>99397.87</v>
      </c>
      <c r="H48" s="45"/>
      <c r="I48" s="49">
        <f t="shared" si="0"/>
        <v>434252.12</v>
      </c>
    </row>
    <row r="49" spans="2:10" ht="45" customHeight="1" x14ac:dyDescent="0.25">
      <c r="B49" s="46"/>
      <c r="C49" s="22">
        <v>25</v>
      </c>
      <c r="D49" s="21" t="s">
        <v>48</v>
      </c>
      <c r="E49" s="22">
        <v>79338</v>
      </c>
      <c r="F49" s="23"/>
      <c r="G49" s="44">
        <v>24650.58</v>
      </c>
      <c r="H49" s="45"/>
      <c r="I49" s="49">
        <f t="shared" si="0"/>
        <v>409601.54</v>
      </c>
    </row>
    <row r="50" spans="2:10" ht="44.25" customHeight="1" x14ac:dyDescent="0.25">
      <c r="B50" s="46"/>
      <c r="C50" s="22">
        <v>28</v>
      </c>
      <c r="D50" s="21" t="s">
        <v>49</v>
      </c>
      <c r="E50" s="50">
        <v>125</v>
      </c>
      <c r="F50" s="23"/>
      <c r="G50" s="44"/>
      <c r="H50" s="45">
        <v>10166.67</v>
      </c>
      <c r="I50" s="49">
        <f t="shared" si="0"/>
        <v>419768.20999999996</v>
      </c>
    </row>
    <row r="51" spans="2:10" ht="32.25" customHeight="1" x14ac:dyDescent="0.25">
      <c r="B51" s="46"/>
      <c r="C51" s="22">
        <v>28</v>
      </c>
      <c r="D51" s="21" t="s">
        <v>50</v>
      </c>
      <c r="E51" s="50">
        <v>127</v>
      </c>
      <c r="F51" s="23"/>
      <c r="G51" s="44"/>
      <c r="H51" s="45">
        <v>5000</v>
      </c>
      <c r="I51" s="49">
        <f t="shared" si="0"/>
        <v>424768.20999999996</v>
      </c>
    </row>
    <row r="52" spans="2:10" ht="17.25" customHeight="1" x14ac:dyDescent="0.25">
      <c r="B52" s="46"/>
      <c r="C52" s="22">
        <v>28</v>
      </c>
      <c r="D52" s="21" t="s">
        <v>51</v>
      </c>
      <c r="E52" s="22" t="s">
        <v>52</v>
      </c>
      <c r="F52" s="23"/>
      <c r="G52" s="44">
        <v>3501.26</v>
      </c>
      <c r="H52" s="45"/>
      <c r="I52" s="49">
        <f t="shared" si="0"/>
        <v>421266.94999999995</v>
      </c>
    </row>
    <row r="53" spans="2:10" x14ac:dyDescent="0.25">
      <c r="B53" s="46"/>
      <c r="C53" s="22"/>
      <c r="D53" s="25" t="s">
        <v>15</v>
      </c>
      <c r="E53" s="36"/>
      <c r="F53" s="26"/>
      <c r="G53" s="27">
        <f>SUM(G18:G52)</f>
        <v>1249747.4099999999</v>
      </c>
      <c r="H53" s="27">
        <f>SUM(H18:H52)</f>
        <v>1235972.22</v>
      </c>
      <c r="I53" s="49"/>
    </row>
    <row r="58" spans="2:10" x14ac:dyDescent="0.25">
      <c r="B58" s="70" t="s">
        <v>59</v>
      </c>
      <c r="D58" s="65" t="s">
        <v>60</v>
      </c>
      <c r="E58" s="65"/>
      <c r="I58" s="68" t="s">
        <v>61</v>
      </c>
      <c r="J58" s="68"/>
    </row>
    <row r="59" spans="2:10" x14ac:dyDescent="0.25">
      <c r="B59" s="70"/>
      <c r="D59" s="64"/>
      <c r="E59" s="64"/>
      <c r="I59" s="68"/>
      <c r="J59" s="68"/>
    </row>
    <row r="60" spans="2:10" x14ac:dyDescent="0.25">
      <c r="B60" s="70"/>
      <c r="D60" s="64"/>
      <c r="E60" s="64"/>
      <c r="I60" s="68"/>
      <c r="J60" s="68"/>
    </row>
    <row r="61" spans="2:10" x14ac:dyDescent="0.25">
      <c r="B61" s="70"/>
      <c r="D61" s="64"/>
      <c r="E61" s="64"/>
      <c r="I61" s="68"/>
      <c r="J61" s="68"/>
    </row>
    <row r="62" spans="2:10" x14ac:dyDescent="0.25">
      <c r="B62" s="71" t="s">
        <v>62</v>
      </c>
      <c r="D62" s="66" t="s">
        <v>63</v>
      </c>
      <c r="E62" s="66"/>
      <c r="I62" s="69" t="s">
        <v>64</v>
      </c>
      <c r="J62" s="69"/>
    </row>
    <row r="63" spans="2:10" x14ac:dyDescent="0.25">
      <c r="B63" s="70" t="s">
        <v>65</v>
      </c>
      <c r="D63" s="65" t="s">
        <v>66</v>
      </c>
      <c r="E63" s="65"/>
      <c r="I63" s="68" t="s">
        <v>67</v>
      </c>
      <c r="J63" s="68"/>
    </row>
    <row r="64" spans="2:10" x14ac:dyDescent="0.25">
      <c r="D64" s="64"/>
      <c r="E64" s="67"/>
    </row>
  </sheetData>
  <mergeCells count="14">
    <mergeCell ref="D58:E58"/>
    <mergeCell ref="D62:E62"/>
    <mergeCell ref="D63:E63"/>
    <mergeCell ref="B1:I1"/>
    <mergeCell ref="G12:I12"/>
    <mergeCell ref="B6:I6"/>
    <mergeCell ref="B7:I7"/>
    <mergeCell ref="B8:I8"/>
    <mergeCell ref="B9:I9"/>
    <mergeCell ref="B11:I11"/>
    <mergeCell ref="B5:I5"/>
    <mergeCell ref="B4:I4"/>
    <mergeCell ref="B3:I3"/>
    <mergeCell ref="B2:I2"/>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2022-03-10T14:22:57Z</dcterms:modified>
</cp:coreProperties>
</file>