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A360AEFB-481B-4616-929E-94D062000DDA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OCTUBRE 2024" sheetId="8" r:id="rId1"/>
  </sheets>
  <calcPr calcId="191029"/>
</workbook>
</file>

<file path=xl/calcChain.xml><?xml version="1.0" encoding="utf-8"?>
<calcChain xmlns="http://schemas.openxmlformats.org/spreadsheetml/2006/main">
  <c r="I31" i="8" l="1"/>
  <c r="I32" i="8" s="1"/>
  <c r="I33" i="8" s="1"/>
  <c r="G35" i="8"/>
  <c r="H35" i="8"/>
  <c r="I18" i="8" l="1"/>
  <c r="I19" i="8" l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l="1"/>
  <c r="I34" i="8" s="1"/>
</calcChain>
</file>

<file path=xl/sharedStrings.xml><?xml version="1.0" encoding="utf-8"?>
<sst xmlns="http://schemas.openxmlformats.org/spreadsheetml/2006/main" count="52" uniqueCount="51">
  <si>
    <t>CONSEJO NACIONAL DE DROGAS</t>
  </si>
  <si>
    <t>DIVISION DE CONTABILIDAD</t>
  </si>
  <si>
    <t>*** LIBRO BANCO ***</t>
  </si>
  <si>
    <t>Cuenta BANCO DE RESERVAS No. 010-112757-0</t>
  </si>
  <si>
    <t>Detalle de Movimiento</t>
  </si>
  <si>
    <t>No./Ref.</t>
  </si>
  <si>
    <t>Ck. Y Cargos</t>
  </si>
  <si>
    <t>Depositos</t>
  </si>
  <si>
    <t>Balance RD$</t>
  </si>
  <si>
    <t>Mes</t>
  </si>
  <si>
    <t>Fecha</t>
  </si>
  <si>
    <t>valor RD$</t>
  </si>
  <si>
    <t xml:space="preserve">                        </t>
  </si>
  <si>
    <t>Preparado por:</t>
  </si>
  <si>
    <t>Revisado por:</t>
  </si>
  <si>
    <t>Licda. Loida Arias</t>
  </si>
  <si>
    <t>Aprobado por:</t>
  </si>
  <si>
    <t>Beneficiario-Concepto</t>
  </si>
  <si>
    <t>Director Administrativo y Financiero</t>
  </si>
  <si>
    <t>Contador</t>
  </si>
  <si>
    <t>Enc. División de Contabilidad</t>
  </si>
  <si>
    <t>Cheque</t>
  </si>
  <si>
    <t>Total cheques, Transferencias y Cargos bancarios</t>
  </si>
  <si>
    <t>Lic. Ysidro Cespedes</t>
  </si>
  <si>
    <t>Lic. Ynocencio Martínez Santos</t>
  </si>
  <si>
    <t>INTEGRACION, PREVENCION Y SALUD</t>
  </si>
  <si>
    <t>“Sumando Voluntades por el Bienestar Ciudadano”</t>
  </si>
  <si>
    <t>LIBRO DIARIO DE BANCO AÑO 2024</t>
  </si>
  <si>
    <t>COMISIONES Y CARGOS BANCARIOS</t>
  </si>
  <si>
    <t>VARIOS</t>
  </si>
  <si>
    <t>AL 31 DE OCTUBRE DEL 2024</t>
  </si>
  <si>
    <t>OCTUBRE</t>
  </si>
  <si>
    <t xml:space="preserve"> BALANCE AL 30 DE SEPTIEMBRE, 2024</t>
  </si>
  <si>
    <t>DEPÓSITO (intereses sobre certificado de depósito No.9606139676 d/f 25/08/2023, correpondientes al mes de octubre/2024).</t>
  </si>
  <si>
    <t>DEPÓSITO (intereses sobre certificado de depósito No.9606139655 d/f 25/08/2023, correpondientes al mes de octubre/2024).</t>
  </si>
  <si>
    <t>DEPOSITO (aporte Central Romana corresp. Al mes de octubre/2024).</t>
  </si>
  <si>
    <t>EDITORA LISTIN DIARIO S.A (pago renovación de la suscripción anual de (03) ejemplares del periódico Listín Diario, período 06/10/2024-05/10/2025, corresp. A la SEDE del Consjeo Nacional de Drogas).</t>
  </si>
  <si>
    <t>QUEZADA MARTINEZ AUTO PARTS, SRL (por compra de jugos y galletas para (50) personas que participaron en el "Taller rol del dirigente deportivo y propesor de educación física en la prevención de sustancias psicoactivas", celebrado en San Pedro de Macorís, en fecha del 5 al 7/04/2024).</t>
  </si>
  <si>
    <t>QUIRICO NEÓN, SRL (pago servicios de totulación para (10) vehículos de este Consejo Nacional de Drogas).</t>
  </si>
  <si>
    <t>INGRESO POR TRANSFERENCIA INTERNA ( para pago de saldos pendientes de préstamos al Banco de Reservas y cuotas pagadas o cubiertas por la cuenta de préstamo).</t>
  </si>
  <si>
    <t>EGRESO POR TRANSFERENCIA INTERNA ( para pago de saldos pendientes de préstamos al Banco de Reservas y cuotas pagadas o cubiertas por la cuenta de préstamo).</t>
  </si>
  <si>
    <t>TRANSFERENCIA (pago viáticos de bolsillo al Lic. Jaime Marte Martinez, presidente del CND, quien asistió al "Encuentro presidencial de agencias nacionales de drogas de la Unión Europea y la Comunidad de Estados Unidos Latinoamericanos UE/CELAC", organizado por el Programa de Cooperación entre América Latina, El Caribe y la Unión Europea en políticas sobre drogas (COPALAD), en fecha del 08/10/2024 al 10/10/2024, en la ciudad de Brucelas, Bélgica).</t>
  </si>
  <si>
    <t>TRANSFERENCIA (transferencia interna de la cuenta Recursos Extraordinacios a la Operativa, para pago de nómina de compensación SISMAP para el personal temporero de esta institución, viáticos, ordenes de servicios y reposiciones de cajas chicas del CND).</t>
  </si>
  <si>
    <t>TRANSFERENCIA (transferencia interna para pago de nómina adicional temporal de compensación por cumplimiento de indicadores MAP, correpondiente al año 2024).</t>
  </si>
  <si>
    <t>DÉBITO AUTORIZADO (pago consumo de la tarjeta visa corporativa asignada al Presidente del el CND, correspondiente a los meses agosto y septiembre/2024).</t>
  </si>
  <si>
    <t xml:space="preserve">CREACIONES SORIVEL, SRL (compra de (01) arreglo floral y orquideas para honrar la memoria del aquitecto Cesar Ivan Ferris Iglesias, miembro de la Junta Directiva de este Consejo Nacional de drogas y de la Sra, Mercedes Mireya Valette Ledesma, madre de la Dra. Ivelisse German Rodriguez, colaboradora del CND). </t>
  </si>
  <si>
    <t>DANIA ELIZABETH ZORRILLA RAMIREZ (reposición del fondo de caja chica de la SEDE, comprobantes del 19680 al 19720).</t>
  </si>
  <si>
    <t>TRANSFERENCIA (pago viáticos al personal designado por la Dirección de Estrategias en prevención de drogas y promoción de la salud, quien se trastaladó a la provincia de Barahona para la distribución de las evaluaciones a los centros educativos seleccionados para el piloto de la campaña prevención del uso del vaper, en fecha 05/09/2024).</t>
  </si>
  <si>
    <t>TRANSFERENCIA (pago viáticos al personal designado por la Dirección de Estrategias en prevención de drogas y promoción de la salud, que se trastaladó al municipio de Baní, al CCR-XII, centro penitenciario mujeres, para aplicar instrumentos a los familiares de las internas, como parte del proyecto "ALAS DE Transformación", coordinado por este consejo Nacional de Drogas, con el apoyo de COPOLAD, en fecha 22/09/2024).</t>
  </si>
  <si>
    <t>Fecha: 5/11/2024</t>
  </si>
  <si>
    <t>Fecha: 7/11/2024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</si>
</sst>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Arial Black"/>
      <family val="2"/>
    </font>
    <font>
      <b/>
      <sz val="12"/>
      <name val="Arial Black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Arial Black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 Black"/>
      <family val="2"/>
    </font>
    <font>
      <sz val="8"/>
      <name val="Arial Black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2"/>
      <name val="Arial"/>
      <family val="2"/>
    </font>
    <font>
      <b/>
      <sz val="11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1" xfId="0" applyBorder="1"/>
    <xf numFmtId="4" fontId="12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left" vertical="center"/>
    </xf>
    <xf numFmtId="0" fontId="2" fillId="0" borderId="0" xfId="0" applyFont="1"/>
    <xf numFmtId="0" fontId="15" fillId="3" borderId="22" xfId="0" applyFont="1" applyFill="1" applyBorder="1" applyAlignment="1">
      <alignment horizontal="left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vertical="center" wrapText="1"/>
    </xf>
    <xf numFmtId="4" fontId="11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22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/>
    </xf>
    <xf numFmtId="164" fontId="14" fillId="0" borderId="21" xfId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164" fontId="0" fillId="0" borderId="0" xfId="1" applyFont="1"/>
    <xf numFmtId="0" fontId="18" fillId="0" borderId="21" xfId="0" applyFont="1" applyBorder="1"/>
    <xf numFmtId="0" fontId="9" fillId="2" borderId="27" xfId="0" applyFont="1" applyFill="1" applyBorder="1" applyAlignment="1">
      <alignment horizontal="center" vertical="center" wrapText="1"/>
    </xf>
    <xf numFmtId="4" fontId="12" fillId="0" borderId="22" xfId="0" applyNumberFormat="1" applyFont="1" applyBorder="1" applyAlignment="1" applyProtection="1">
      <alignment horizontal="right" vertical="center" wrapText="1"/>
      <protection locked="0"/>
    </xf>
    <xf numFmtId="4" fontId="17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8" xfId="0" applyFont="1" applyFill="1" applyBorder="1" applyAlignment="1">
      <alignment horizontal="center" vertical="center" wrapText="1"/>
    </xf>
    <xf numFmtId="4" fontId="11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30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1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" fontId="23" fillId="0" borderId="30" xfId="0" applyNumberFormat="1" applyFont="1" applyBorder="1" applyAlignment="1">
      <alignment horizontal="right" wrapText="1"/>
    </xf>
    <xf numFmtId="49" fontId="14" fillId="3" borderId="21" xfId="0" applyNumberFormat="1" applyFont="1" applyFill="1" applyBorder="1" applyAlignment="1">
      <alignment horizontal="center" vertical="center"/>
    </xf>
    <xf numFmtId="4" fontId="17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171450</xdr:rowOff>
    </xdr:from>
    <xdr:to>
      <xdr:col>8</xdr:col>
      <xdr:colOff>123824</xdr:colOff>
      <xdr:row>4</xdr:row>
      <xdr:rowOff>152399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71450"/>
          <a:ext cx="781049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47625</xdr:rowOff>
    </xdr:from>
    <xdr:to>
      <xdr:col>2</xdr:col>
      <xdr:colOff>714375</xdr:colOff>
      <xdr:row>4</xdr:row>
      <xdr:rowOff>82932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032FF26-E1D8-43A3-BB02-12634F7A1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7625"/>
          <a:ext cx="1552575" cy="9878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7"/>
  <sheetViews>
    <sheetView tabSelected="1" workbookViewId="0">
      <selection activeCell="J1" sqref="J1"/>
    </sheetView>
  </sheetViews>
  <sheetFormatPr baseColWidth="10" defaultRowHeight="15" x14ac:dyDescent="0.25"/>
  <cols>
    <col min="1" max="1" width="11.5703125" customWidth="1"/>
    <col min="2" max="2" width="13.42578125" customWidth="1"/>
    <col min="3" max="3" width="12.42578125" customWidth="1"/>
    <col min="4" max="4" width="45.5703125" customWidth="1"/>
    <col min="5" max="5" width="9.5703125" customWidth="1"/>
    <col min="6" max="6" width="2.42578125" customWidth="1"/>
    <col min="7" max="7" width="15.42578125" customWidth="1"/>
    <col min="8" max="8" width="13.7109375" customWidth="1"/>
    <col min="9" max="9" width="13.140625" customWidth="1"/>
  </cols>
  <sheetData>
    <row r="2" spans="1:11" ht="22.5" x14ac:dyDescent="0.25">
      <c r="B2" s="56" t="s">
        <v>0</v>
      </c>
      <c r="C2" s="56"/>
      <c r="D2" s="56"/>
      <c r="E2" s="56"/>
      <c r="F2" s="56"/>
      <c r="G2" s="56"/>
      <c r="H2" s="56"/>
      <c r="I2" s="56"/>
    </row>
    <row r="3" spans="1:11" x14ac:dyDescent="0.25">
      <c r="B3" s="60" t="s">
        <v>1</v>
      </c>
      <c r="C3" s="60"/>
      <c r="D3" s="60"/>
      <c r="E3" s="60"/>
      <c r="F3" s="60"/>
      <c r="G3" s="60"/>
      <c r="H3" s="60"/>
      <c r="I3" s="60"/>
    </row>
    <row r="4" spans="1:11" ht="22.5" customHeight="1" x14ac:dyDescent="0.25">
      <c r="A4" s="50"/>
      <c r="B4" s="67" t="s">
        <v>25</v>
      </c>
      <c r="C4" s="67"/>
      <c r="D4" s="67"/>
      <c r="E4" s="67"/>
      <c r="F4" s="67"/>
      <c r="G4" s="67"/>
      <c r="H4" s="67"/>
      <c r="I4" s="67"/>
    </row>
    <row r="5" spans="1:11" ht="15" customHeight="1" x14ac:dyDescent="0.25">
      <c r="B5" s="67" t="s">
        <v>26</v>
      </c>
      <c r="C5" s="67"/>
      <c r="D5" s="67"/>
      <c r="E5" s="67"/>
      <c r="F5" s="67"/>
      <c r="G5" s="67"/>
      <c r="H5" s="67"/>
      <c r="I5" s="67"/>
    </row>
    <row r="6" spans="1:11" x14ac:dyDescent="0.25">
      <c r="B6" s="60"/>
      <c r="C6" s="60"/>
      <c r="D6" s="60"/>
      <c r="E6" s="60"/>
      <c r="F6" s="60"/>
      <c r="G6" s="60"/>
      <c r="H6" s="60"/>
      <c r="I6" s="60"/>
    </row>
    <row r="7" spans="1:11" ht="19.5" x14ac:dyDescent="0.25">
      <c r="B7" s="61" t="s">
        <v>2</v>
      </c>
      <c r="C7" s="61"/>
      <c r="D7" s="61"/>
      <c r="E7" s="61"/>
      <c r="F7" s="61"/>
      <c r="G7" s="61"/>
      <c r="H7" s="61"/>
      <c r="I7" s="61"/>
    </row>
    <row r="8" spans="1:11" x14ac:dyDescent="0.25">
      <c r="B8" s="62" t="s">
        <v>3</v>
      </c>
      <c r="C8" s="62"/>
      <c r="D8" s="62"/>
      <c r="E8" s="62"/>
      <c r="F8" s="62"/>
      <c r="G8" s="62"/>
      <c r="H8" s="62"/>
      <c r="I8" s="62"/>
    </row>
    <row r="9" spans="1:11" ht="20.25" thickBot="1" x14ac:dyDescent="0.3">
      <c r="B9" s="61" t="s">
        <v>30</v>
      </c>
      <c r="C9" s="61"/>
      <c r="D9" s="61"/>
      <c r="E9" s="61"/>
      <c r="F9" s="61"/>
      <c r="G9" s="61"/>
      <c r="H9" s="61"/>
      <c r="I9" s="61"/>
    </row>
    <row r="10" spans="1:11" ht="21" x14ac:dyDescent="0.25">
      <c r="B10" s="1"/>
      <c r="C10" s="2"/>
      <c r="D10" s="3"/>
      <c r="E10" s="2"/>
      <c r="F10" s="2"/>
      <c r="G10" s="2"/>
      <c r="H10" s="2"/>
      <c r="I10" s="4"/>
    </row>
    <row r="11" spans="1:11" ht="15.75" thickBot="1" x14ac:dyDescent="0.3">
      <c r="B11" s="63" t="s">
        <v>27</v>
      </c>
      <c r="C11" s="64"/>
      <c r="D11" s="64"/>
      <c r="E11" s="65"/>
      <c r="F11" s="64"/>
      <c r="G11" s="64"/>
      <c r="H11" s="64"/>
      <c r="I11" s="66"/>
      <c r="K11" s="36"/>
    </row>
    <row r="12" spans="1:11" x14ac:dyDescent="0.25">
      <c r="B12" s="30"/>
      <c r="C12" s="31"/>
      <c r="D12" s="30"/>
      <c r="E12" s="33" t="s">
        <v>21</v>
      </c>
      <c r="F12" s="6"/>
      <c r="G12" s="57" t="s">
        <v>4</v>
      </c>
      <c r="H12" s="58"/>
      <c r="I12" s="59"/>
    </row>
    <row r="13" spans="1:11" ht="15.75" thickBot="1" x14ac:dyDescent="0.3">
      <c r="B13" s="7"/>
      <c r="C13" s="8"/>
      <c r="D13" s="7"/>
      <c r="E13" s="34" t="s">
        <v>5</v>
      </c>
      <c r="F13" s="8"/>
      <c r="G13" s="11"/>
      <c r="H13" s="12"/>
      <c r="I13" s="41"/>
    </row>
    <row r="14" spans="1:11" ht="15.75" thickBot="1" x14ac:dyDescent="0.3">
      <c r="B14" s="11"/>
      <c r="C14" s="12"/>
      <c r="D14" s="7"/>
      <c r="E14" s="35"/>
      <c r="F14" s="8"/>
      <c r="G14" s="5" t="s">
        <v>6</v>
      </c>
      <c r="H14" s="38" t="s">
        <v>7</v>
      </c>
      <c r="I14" s="13" t="s">
        <v>8</v>
      </c>
    </row>
    <row r="15" spans="1:11" x14ac:dyDescent="0.25">
      <c r="B15" s="14" t="s">
        <v>9</v>
      </c>
      <c r="C15" s="15" t="s">
        <v>10</v>
      </c>
      <c r="D15" s="5" t="s">
        <v>17</v>
      </c>
      <c r="E15" s="10"/>
      <c r="F15" s="8"/>
      <c r="G15" s="9" t="s">
        <v>11</v>
      </c>
      <c r="H15" s="15"/>
      <c r="I15" s="42"/>
    </row>
    <row r="16" spans="1:11" ht="18.75" customHeight="1" x14ac:dyDescent="0.25">
      <c r="B16" s="49" t="s">
        <v>31</v>
      </c>
      <c r="C16" s="16"/>
      <c r="D16" s="17"/>
      <c r="E16" s="18"/>
      <c r="F16" s="20"/>
      <c r="G16" s="19"/>
      <c r="H16" s="39"/>
      <c r="I16" s="43"/>
    </row>
    <row r="17" spans="2:9" x14ac:dyDescent="0.25">
      <c r="B17" s="48" t="s">
        <v>12</v>
      </c>
      <c r="C17" s="29"/>
      <c r="D17" s="26" t="s">
        <v>32</v>
      </c>
      <c r="E17" s="23"/>
      <c r="F17" s="24"/>
      <c r="G17" s="25"/>
      <c r="H17" s="40"/>
      <c r="I17" s="44">
        <v>380765.06</v>
      </c>
    </row>
    <row r="18" spans="2:9" ht="60" customHeight="1" x14ac:dyDescent="0.25">
      <c r="B18" s="48"/>
      <c r="C18" s="23">
        <v>3</v>
      </c>
      <c r="D18" s="22" t="s">
        <v>36</v>
      </c>
      <c r="E18" s="23">
        <v>79734</v>
      </c>
      <c r="F18" s="24"/>
      <c r="G18" s="53">
        <v>9832.5</v>
      </c>
      <c r="H18" s="47"/>
      <c r="I18" s="51">
        <f>+I17-G18+H18</f>
        <v>370932.56</v>
      </c>
    </row>
    <row r="19" spans="2:9" ht="77.25" customHeight="1" x14ac:dyDescent="0.25">
      <c r="B19" s="48"/>
      <c r="C19" s="23">
        <v>3</v>
      </c>
      <c r="D19" s="22" t="s">
        <v>37</v>
      </c>
      <c r="E19" s="23">
        <v>79735</v>
      </c>
      <c r="F19" s="24"/>
      <c r="G19" s="53">
        <v>22865.55</v>
      </c>
      <c r="H19" s="47"/>
      <c r="I19" s="51">
        <f t="shared" ref="I19:I29" si="0">+I18-G19+H19</f>
        <v>348067.01</v>
      </c>
    </row>
    <row r="20" spans="2:9" ht="36" customHeight="1" x14ac:dyDescent="0.25">
      <c r="B20" s="48"/>
      <c r="C20" s="23">
        <v>4</v>
      </c>
      <c r="D20" s="22" t="s">
        <v>38</v>
      </c>
      <c r="E20" s="23">
        <v>79736</v>
      </c>
      <c r="F20" s="24"/>
      <c r="G20" s="53">
        <v>140685</v>
      </c>
      <c r="H20" s="47"/>
      <c r="I20" s="51">
        <f t="shared" si="0"/>
        <v>207382.01</v>
      </c>
    </row>
    <row r="21" spans="2:9" ht="48" customHeight="1" x14ac:dyDescent="0.25">
      <c r="B21" s="48"/>
      <c r="C21" s="23">
        <v>8</v>
      </c>
      <c r="D21" s="22" t="s">
        <v>39</v>
      </c>
      <c r="E21" s="23">
        <v>59</v>
      </c>
      <c r="F21" s="24"/>
      <c r="G21" s="53"/>
      <c r="H21" s="47">
        <v>444376.04</v>
      </c>
      <c r="I21" s="51">
        <f t="shared" si="0"/>
        <v>651758.05000000005</v>
      </c>
    </row>
    <row r="22" spans="2:9" ht="48.75" customHeight="1" x14ac:dyDescent="0.25">
      <c r="B22" s="48"/>
      <c r="C22" s="23">
        <v>8</v>
      </c>
      <c r="D22" s="22" t="s">
        <v>40</v>
      </c>
      <c r="E22" s="23">
        <v>60</v>
      </c>
      <c r="F22" s="24"/>
      <c r="G22" s="53">
        <v>444376.04</v>
      </c>
      <c r="H22" s="47"/>
      <c r="I22" s="51">
        <f t="shared" si="0"/>
        <v>207382.01000000007</v>
      </c>
    </row>
    <row r="23" spans="2:9" ht="48.75" customHeight="1" x14ac:dyDescent="0.25">
      <c r="B23" s="48"/>
      <c r="C23" s="23">
        <v>15</v>
      </c>
      <c r="D23" s="22" t="s">
        <v>44</v>
      </c>
      <c r="E23" s="23">
        <v>4153</v>
      </c>
      <c r="F23" s="24"/>
      <c r="G23" s="53">
        <v>10408.629999999999</v>
      </c>
      <c r="H23" s="47"/>
      <c r="I23" s="51">
        <f t="shared" si="0"/>
        <v>196973.38000000006</v>
      </c>
    </row>
    <row r="24" spans="2:9" ht="122.25" customHeight="1" x14ac:dyDescent="0.25">
      <c r="B24" s="48"/>
      <c r="C24" s="23">
        <v>18</v>
      </c>
      <c r="D24" s="22" t="s">
        <v>41</v>
      </c>
      <c r="E24" s="23">
        <v>4439</v>
      </c>
      <c r="F24" s="24"/>
      <c r="G24" s="53">
        <v>51007.199999999997</v>
      </c>
      <c r="H24" s="47"/>
      <c r="I24" s="51">
        <f t="shared" si="0"/>
        <v>145966.18000000005</v>
      </c>
    </row>
    <row r="25" spans="2:9" ht="74.25" customHeight="1" x14ac:dyDescent="0.25">
      <c r="B25" s="48"/>
      <c r="C25" s="23">
        <v>22</v>
      </c>
      <c r="D25" s="22" t="s">
        <v>42</v>
      </c>
      <c r="E25" s="23">
        <v>61</v>
      </c>
      <c r="F25" s="24"/>
      <c r="G25" s="53"/>
      <c r="H25" s="47">
        <v>1073466.31</v>
      </c>
      <c r="I25" s="51">
        <f t="shared" si="0"/>
        <v>1219432.4900000002</v>
      </c>
    </row>
    <row r="26" spans="2:9" ht="58.5" customHeight="1" x14ac:dyDescent="0.25">
      <c r="B26" s="48"/>
      <c r="C26" s="23">
        <v>22</v>
      </c>
      <c r="D26" s="22" t="s">
        <v>43</v>
      </c>
      <c r="E26" s="23">
        <v>4143</v>
      </c>
      <c r="F26" s="24"/>
      <c r="G26" s="53">
        <v>409359.48</v>
      </c>
      <c r="H26" s="47"/>
      <c r="I26" s="51">
        <f t="shared" si="0"/>
        <v>810073.01000000024</v>
      </c>
    </row>
    <row r="27" spans="2:9" ht="45" customHeight="1" x14ac:dyDescent="0.25">
      <c r="B27" s="48"/>
      <c r="C27" s="23">
        <v>25</v>
      </c>
      <c r="D27" s="22" t="s">
        <v>33</v>
      </c>
      <c r="E27" s="23">
        <v>234</v>
      </c>
      <c r="F27" s="24"/>
      <c r="G27" s="53"/>
      <c r="H27" s="47">
        <v>67916.67</v>
      </c>
      <c r="I27" s="51">
        <f t="shared" si="0"/>
        <v>877989.68000000028</v>
      </c>
    </row>
    <row r="28" spans="2:9" ht="45.75" customHeight="1" x14ac:dyDescent="0.25">
      <c r="B28" s="48"/>
      <c r="C28" s="23">
        <v>25</v>
      </c>
      <c r="D28" s="22" t="s">
        <v>34</v>
      </c>
      <c r="E28" s="23">
        <v>235</v>
      </c>
      <c r="F28" s="24"/>
      <c r="G28" s="53"/>
      <c r="H28" s="47">
        <v>67916.67</v>
      </c>
      <c r="I28" s="51">
        <f t="shared" si="0"/>
        <v>945906.35000000033</v>
      </c>
    </row>
    <row r="29" spans="2:9" ht="87.75" customHeight="1" x14ac:dyDescent="0.25">
      <c r="B29" s="48"/>
      <c r="C29" s="23">
        <v>30</v>
      </c>
      <c r="D29" s="22" t="s">
        <v>45</v>
      </c>
      <c r="E29" s="23">
        <v>79737</v>
      </c>
      <c r="F29" s="24"/>
      <c r="G29" s="53">
        <v>12865</v>
      </c>
      <c r="H29" s="47"/>
      <c r="I29" s="51">
        <f t="shared" si="0"/>
        <v>933041.35000000033</v>
      </c>
    </row>
    <row r="30" spans="2:9" ht="42" customHeight="1" x14ac:dyDescent="0.25">
      <c r="B30" s="48"/>
      <c r="C30" s="23">
        <v>30</v>
      </c>
      <c r="D30" s="22" t="s">
        <v>46</v>
      </c>
      <c r="E30" s="23">
        <v>79738</v>
      </c>
      <c r="F30" s="24"/>
      <c r="G30" s="53">
        <v>34522.1</v>
      </c>
      <c r="H30" s="47"/>
      <c r="I30" s="51">
        <f t="shared" ref="I30:I34" si="1">+I29-G30+H30</f>
        <v>898519.25000000035</v>
      </c>
    </row>
    <row r="31" spans="2:9" ht="90.75" customHeight="1" x14ac:dyDescent="0.25">
      <c r="B31" s="48"/>
      <c r="C31" s="23">
        <v>31</v>
      </c>
      <c r="D31" s="22" t="s">
        <v>47</v>
      </c>
      <c r="E31" s="23">
        <v>4135</v>
      </c>
      <c r="F31" s="24"/>
      <c r="G31" s="53">
        <v>2550</v>
      </c>
      <c r="H31" s="47"/>
      <c r="I31" s="51">
        <f t="shared" si="1"/>
        <v>895969.25000000035</v>
      </c>
    </row>
    <row r="32" spans="2:9" ht="117.75" customHeight="1" x14ac:dyDescent="0.25">
      <c r="B32" s="48"/>
      <c r="C32" s="23">
        <v>31</v>
      </c>
      <c r="D32" s="22" t="s">
        <v>48</v>
      </c>
      <c r="E32" s="23">
        <v>4134</v>
      </c>
      <c r="F32" s="24"/>
      <c r="G32" s="53">
        <v>2250</v>
      </c>
      <c r="H32" s="47"/>
      <c r="I32" s="51">
        <f t="shared" si="1"/>
        <v>893719.25000000035</v>
      </c>
    </row>
    <row r="33" spans="2:9" ht="33" customHeight="1" x14ac:dyDescent="0.25">
      <c r="B33" s="48"/>
      <c r="C33" s="23">
        <v>31</v>
      </c>
      <c r="D33" s="22" t="s">
        <v>35</v>
      </c>
      <c r="E33" s="23">
        <v>236</v>
      </c>
      <c r="F33" s="24"/>
      <c r="G33" s="53"/>
      <c r="H33" s="47">
        <v>5000</v>
      </c>
      <c r="I33" s="51">
        <f t="shared" si="1"/>
        <v>898719.25000000035</v>
      </c>
    </row>
    <row r="34" spans="2:9" ht="23.25" customHeight="1" x14ac:dyDescent="0.25">
      <c r="B34" s="48"/>
      <c r="C34" s="23">
        <v>31</v>
      </c>
      <c r="D34" s="22" t="s">
        <v>28</v>
      </c>
      <c r="E34" s="23" t="s">
        <v>29</v>
      </c>
      <c r="F34" s="24"/>
      <c r="G34" s="53">
        <v>1156.0999999999999</v>
      </c>
      <c r="H34" s="47"/>
      <c r="I34" s="51">
        <f t="shared" si="1"/>
        <v>897563.15000000037</v>
      </c>
    </row>
    <row r="35" spans="2:9" ht="20.25" customHeight="1" x14ac:dyDescent="0.25">
      <c r="B35" s="48"/>
      <c r="C35" s="52"/>
      <c r="D35" s="26" t="s">
        <v>22</v>
      </c>
      <c r="E35" s="37"/>
      <c r="F35" s="27"/>
      <c r="G35" s="28">
        <f>SUM(G18:G34)</f>
        <v>1141877.6000000001</v>
      </c>
      <c r="H35" s="28">
        <f>SUM(H18:H34)</f>
        <v>1658675.69</v>
      </c>
      <c r="I35" s="44"/>
    </row>
    <row r="36" spans="2:9" ht="18" customHeight="1" x14ac:dyDescent="0.25">
      <c r="G36" s="32"/>
    </row>
    <row r="37" spans="2:9" ht="25.5" customHeight="1" x14ac:dyDescent="0.25"/>
    <row r="41" spans="2:9" x14ac:dyDescent="0.25">
      <c r="B41" s="45" t="s">
        <v>13</v>
      </c>
      <c r="C41" s="45"/>
      <c r="D41" s="54" t="s">
        <v>14</v>
      </c>
      <c r="E41" s="54"/>
      <c r="G41" s="54" t="s">
        <v>16</v>
      </c>
      <c r="H41" s="54"/>
      <c r="I41" s="54"/>
    </row>
    <row r="42" spans="2:9" x14ac:dyDescent="0.25">
      <c r="B42" s="46" t="s">
        <v>23</v>
      </c>
      <c r="C42" s="46"/>
      <c r="D42" s="55" t="s">
        <v>15</v>
      </c>
      <c r="E42" s="55"/>
      <c r="G42" s="55" t="s">
        <v>24</v>
      </c>
      <c r="H42" s="55"/>
      <c r="I42" s="55"/>
    </row>
    <row r="43" spans="2:9" x14ac:dyDescent="0.25">
      <c r="B43" s="45" t="s">
        <v>19</v>
      </c>
      <c r="C43" s="45"/>
      <c r="D43" s="54" t="s">
        <v>20</v>
      </c>
      <c r="E43" s="54"/>
      <c r="G43" s="54" t="s">
        <v>18</v>
      </c>
      <c r="H43" s="54"/>
      <c r="I43" s="54"/>
    </row>
    <row r="44" spans="2:9" x14ac:dyDescent="0.25">
      <c r="B44" t="s">
        <v>49</v>
      </c>
      <c r="D44" s="54" t="s">
        <v>50</v>
      </c>
      <c r="E44" s="54"/>
      <c r="G44" s="54" t="s">
        <v>50</v>
      </c>
      <c r="H44" s="54"/>
      <c r="I44" s="54"/>
    </row>
    <row r="47" spans="2:9" x14ac:dyDescent="0.25">
      <c r="D47" s="21"/>
    </row>
  </sheetData>
  <mergeCells count="18">
    <mergeCell ref="B2:I2"/>
    <mergeCell ref="G12:I12"/>
    <mergeCell ref="B6:I6"/>
    <mergeCell ref="B7:I7"/>
    <mergeCell ref="B8:I8"/>
    <mergeCell ref="B9:I9"/>
    <mergeCell ref="B11:I11"/>
    <mergeCell ref="B5:I5"/>
    <mergeCell ref="B4:I4"/>
    <mergeCell ref="B3:I3"/>
    <mergeCell ref="G44:I44"/>
    <mergeCell ref="D44:E44"/>
    <mergeCell ref="G41:I41"/>
    <mergeCell ref="G42:I42"/>
    <mergeCell ref="G43:I43"/>
    <mergeCell ref="D41:E41"/>
    <mergeCell ref="D42:E42"/>
    <mergeCell ref="D43:E43"/>
  </mergeCells>
  <pageMargins left="0.55000000000000004" right="0.31496062992125984" top="0.62992125984251968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2024-11-10T12:42:22Z</dcterms:modified>
</cp:coreProperties>
</file>