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5446B91D-A0F8-4B64-960C-F2D0F7D11945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ameAA" sheetId="8" r:id="rId1"/>
  </sheets>
  <calcPr calcId="191029"/>
</workbook>
</file>

<file path=xl/calcChain.xml><?xml version="1.0" encoding="utf-8"?>
<calcChain xmlns="http://schemas.openxmlformats.org/spreadsheetml/2006/main">
  <c r="G33" i="8" l="1"/>
  <c r="H33" i="8"/>
  <c r="I18" i="8" l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</calcChain>
</file>

<file path=xl/sharedStrings.xml><?xml version="1.0" encoding="utf-8"?>
<sst xmlns="http://schemas.openxmlformats.org/spreadsheetml/2006/main" count="47" uniqueCount="47">
  <si>
    <t>CONSEJO NACIONAL DE DROGAS</t>
  </si>
  <si>
    <t>DIVISION DE CONTABILIDAD</t>
  </si>
  <si>
    <t>*** LIBRO BANCO ***</t>
  </si>
  <si>
    <t>Cuenta BANCO DE RESERVAS No. 010-112757-0</t>
  </si>
  <si>
    <t>Detalle de Movimiento</t>
  </si>
  <si>
    <t>No./Ref.</t>
  </si>
  <si>
    <t>Ck. Y Cargos</t>
  </si>
  <si>
    <t>Depositos</t>
  </si>
  <si>
    <t>Balance RD$</t>
  </si>
  <si>
    <t>Mes</t>
  </si>
  <si>
    <t>Fecha</t>
  </si>
  <si>
    <t>valor RD$</t>
  </si>
  <si>
    <t xml:space="preserve">                        </t>
  </si>
  <si>
    <t>Preparado por:</t>
  </si>
  <si>
    <t>Revisado por:</t>
  </si>
  <si>
    <t>Licda. Loida Arias</t>
  </si>
  <si>
    <t>Aprobado por:</t>
  </si>
  <si>
    <t>Beneficiario-Concepto</t>
  </si>
  <si>
    <t>Director Administrativo y Financiero</t>
  </si>
  <si>
    <t>Contador</t>
  </si>
  <si>
    <t>Enc. División de Contabilidad</t>
  </si>
  <si>
    <t>Cheque</t>
  </si>
  <si>
    <t>Total cheques, Transferencias y Cargos bancarios</t>
  </si>
  <si>
    <t>Lic. Ysidro Cespedes</t>
  </si>
  <si>
    <t>Lic. Ynocencio Martínez Santos</t>
  </si>
  <si>
    <t>INTEGRACION, PREVENCION Y SALUD</t>
  </si>
  <si>
    <t>“Sumando Voluntades por el Bienestar Ciudadano”</t>
  </si>
  <si>
    <t>LIBRO DIARIO DE BANCO AÑO 2024</t>
  </si>
  <si>
    <t>AL 30 DE JUNIO DEL 2024</t>
  </si>
  <si>
    <t>JUNIO</t>
  </si>
  <si>
    <t>EDITORA EL NUEVO DIARIO, S.A (pago servicio de publicación de convocatoria pública nacional por un período de dos (02) consecutivos, destinada a la compra de vehículos de uso intitucional.</t>
  </si>
  <si>
    <t>GRUPO DIARIO LIBRE, S.A (pago servicio de publicación de convocatoria a licitación pública nacional por un  período de dos (02) dias consecutivos, destinada a la compra de vehículos de uso institucional).</t>
  </si>
  <si>
    <t>COLECTOR DE IMPUESTOS INTERNOS (pago de las retenciones del 100% del ITBIS realizadas mediante cheques a proveedores del Estado, correspondiente al mes de mayo/2024).</t>
  </si>
  <si>
    <t>COLECTOR DE IMPUESTOS INTERNOS (pago de las retenciones del 5 y 10% del ISR realizadas mediante cheques a proveedores del Estado, correspondiente al mes de mayo/2024).</t>
  </si>
  <si>
    <t xml:space="preserve">FRANKLIN BENJAMIN ´LOPEZ FORNERIN (pago sustitución cheques Nos. 79687 y 79688 d/f 25/04/2024, (NCF B1500000906), por valores de RD$92,815.00 y RD$15,580.00, respectivamente, para saldar compromiso contraido con dicho suplidor , en relación a la estafa ocurrida en fecha 02/05/2024).  </t>
  </si>
  <si>
    <t>DEPÓSITO (intereses sobre certificado de depósito No.9606139655 d/f 25/08/2023, correpondientes al mes de junio/2024).</t>
  </si>
  <si>
    <t>DEPÓSITO (intereses sobre certificado de depósito No.9606139676 d/f 25/08/2023, correpondientes al mes de junio/2024).</t>
  </si>
  <si>
    <t>MARIA CECELIA PEÑA ALONZO (reposición del fondo de caja chica Regional (I) Ozama Metropolitana Santo Este de nuestro Consejo Nacional de Drogas, comprobantes del 0001 al 00014).</t>
  </si>
  <si>
    <t>CTAV, SRL (pago por servicios de alquiler de equipos y montaje que se utilizaron para la actividad "INTEGRACCIÓN Y CAPACITACIÓN", llevada a cabo en fecha 16/03/2024, en la Biblioteca Nacional).</t>
  </si>
  <si>
    <t>DEPOSITO (aporte Central Romana corresp. Al mes de junio/2024).</t>
  </si>
  <si>
    <t>COMISIONES Y CARGOS BANCARIOS</t>
  </si>
  <si>
    <t>VARIOS</t>
  </si>
  <si>
    <t xml:space="preserve">FRANKLIN BENJAMIN LOPEZ FORNERIN (pago servicio de refrigerio para (50) personas brindado en el taller de Socialización de Buenas Prácticas, celebrado en fecha 26/04/2024 en la Biblioteca Pedro Henriquez Ureña) </t>
  </si>
  <si>
    <t>CREACIONES SORIVEL, SRL (pago confección de arreglos florales para la decoración del altar y el ofertorio realizado en la Catedral Castrense Santa Bárbara , en la celebración de la eucaristía y ofrenda en el altar de la patria, actividades llevadas a cabo en fecha martes 28 y miércoles 29/05/2024, por motivo del 36 aniversario de este consejo Nacional de Drogas).</t>
  </si>
  <si>
    <t>CTAV, SRL (pago por servicio de alquiler de equipos y montaje que se utilizaron para la actividad "INTEGRACCIÓN Y CAPACITACIÓN", llevada a cabo en fecha 16/03/2024, en la Biblioteca Nacional).</t>
  </si>
  <si>
    <t>INNOVUS BUSINESS, SRL (Pago servicio de almuerzos tipo buffet para (30) personas que participaron en las capacitación del programa "Habilidades Parentales", dirigido a Psicólogos, Docentes y miembros de las APMAE de Centros Educativos de este Consejo Nacional de Drogas, llevados a cabo los días 07,14 y 21/05/2024, en el Salón de Capacitación Jacinto Peynado).</t>
  </si>
  <si>
    <t xml:space="preserve"> BALANCE AL 31 DE MAYO,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</si>
</sst>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Arial Black"/>
      <family val="2"/>
    </font>
    <font>
      <b/>
      <sz val="12"/>
      <name val="Arial Black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Arial Black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 Black"/>
      <family val="2"/>
    </font>
    <font>
      <sz val="8"/>
      <name val="Arial Black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2"/>
      <name val="Arial"/>
      <family val="2"/>
    </font>
    <font>
      <b/>
      <sz val="11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1" xfId="0" applyBorder="1"/>
    <xf numFmtId="4" fontId="12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left" vertical="center"/>
    </xf>
    <xf numFmtId="0" fontId="2" fillId="0" borderId="0" xfId="0" applyFont="1"/>
    <xf numFmtId="0" fontId="15" fillId="3" borderId="22" xfId="0" applyFont="1" applyFill="1" applyBorder="1" applyAlignment="1">
      <alignment horizontal="left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vertical="center" wrapText="1"/>
    </xf>
    <xf numFmtId="4" fontId="11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22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/>
    </xf>
    <xf numFmtId="164" fontId="14" fillId="0" borderId="21" xfId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164" fontId="0" fillId="0" borderId="0" xfId="1" applyFont="1"/>
    <xf numFmtId="0" fontId="18" fillId="0" borderId="21" xfId="0" applyFont="1" applyBorder="1"/>
    <xf numFmtId="0" fontId="9" fillId="2" borderId="27" xfId="0" applyFont="1" applyFill="1" applyBorder="1" applyAlignment="1">
      <alignment horizontal="center" vertical="center" wrapText="1"/>
    </xf>
    <xf numFmtId="4" fontId="12" fillId="0" borderId="22" xfId="0" applyNumberFormat="1" applyFont="1" applyBorder="1" applyAlignment="1" applyProtection="1">
      <alignment horizontal="right" vertical="center" wrapText="1"/>
      <protection locked="0"/>
    </xf>
    <xf numFmtId="4" fontId="17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8" xfId="0" applyFont="1" applyFill="1" applyBorder="1" applyAlignment="1">
      <alignment horizontal="center" vertical="center" wrapText="1"/>
    </xf>
    <xf numFmtId="4" fontId="11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30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1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" fontId="23" fillId="0" borderId="30" xfId="0" applyNumberFormat="1" applyFont="1" applyBorder="1" applyAlignment="1">
      <alignment horizontal="right" wrapText="1"/>
    </xf>
    <xf numFmtId="49" fontId="14" fillId="3" borderId="21" xfId="0" applyNumberFormat="1" applyFont="1" applyFill="1" applyBorder="1" applyAlignment="1">
      <alignment horizontal="center" vertical="center"/>
    </xf>
    <xf numFmtId="4" fontId="17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171450</xdr:rowOff>
    </xdr:from>
    <xdr:to>
      <xdr:col>8</xdr:col>
      <xdr:colOff>123824</xdr:colOff>
      <xdr:row>4</xdr:row>
      <xdr:rowOff>152399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71450"/>
          <a:ext cx="781049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47625</xdr:rowOff>
    </xdr:from>
    <xdr:to>
      <xdr:col>2</xdr:col>
      <xdr:colOff>714375</xdr:colOff>
      <xdr:row>4</xdr:row>
      <xdr:rowOff>82932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032FF26-E1D8-43A3-BB02-12634F7A1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7625"/>
          <a:ext cx="1552575" cy="9878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5"/>
  <sheetViews>
    <sheetView tabSelected="1" topLeftCell="A37" workbookViewId="0">
      <selection activeCell="B42" sqref="B42"/>
    </sheetView>
  </sheetViews>
  <sheetFormatPr baseColWidth="10" defaultRowHeight="15" x14ac:dyDescent="0.25"/>
  <cols>
    <col min="1" max="1" width="11.5703125" customWidth="1"/>
    <col min="2" max="2" width="13.42578125" customWidth="1"/>
    <col min="3" max="3" width="12.42578125" customWidth="1"/>
    <col min="4" max="4" width="45.5703125" customWidth="1"/>
    <col min="5" max="5" width="9.5703125" customWidth="1"/>
    <col min="6" max="6" width="2.42578125" customWidth="1"/>
    <col min="7" max="7" width="15.42578125" customWidth="1"/>
    <col min="8" max="8" width="13.7109375" customWidth="1"/>
    <col min="9" max="9" width="13.140625" customWidth="1"/>
  </cols>
  <sheetData>
    <row r="2" spans="1:11" ht="22.5" x14ac:dyDescent="0.25">
      <c r="B2" s="54" t="s">
        <v>0</v>
      </c>
      <c r="C2" s="54"/>
      <c r="D2" s="54"/>
      <c r="E2" s="54"/>
      <c r="F2" s="54"/>
      <c r="G2" s="54"/>
      <c r="H2" s="54"/>
      <c r="I2" s="54"/>
    </row>
    <row r="3" spans="1:11" x14ac:dyDescent="0.25">
      <c r="B3" s="58" t="s">
        <v>1</v>
      </c>
      <c r="C3" s="58"/>
      <c r="D3" s="58"/>
      <c r="E3" s="58"/>
      <c r="F3" s="58"/>
      <c r="G3" s="58"/>
      <c r="H3" s="58"/>
      <c r="I3" s="58"/>
    </row>
    <row r="4" spans="1:11" ht="22.5" customHeight="1" x14ac:dyDescent="0.25">
      <c r="A4" s="50"/>
      <c r="B4" s="65" t="s">
        <v>25</v>
      </c>
      <c r="C4" s="65"/>
      <c r="D4" s="65"/>
      <c r="E4" s="65"/>
      <c r="F4" s="65"/>
      <c r="G4" s="65"/>
      <c r="H4" s="65"/>
      <c r="I4" s="65"/>
    </row>
    <row r="5" spans="1:11" ht="15" customHeight="1" x14ac:dyDescent="0.25">
      <c r="B5" s="65" t="s">
        <v>26</v>
      </c>
      <c r="C5" s="65"/>
      <c r="D5" s="65"/>
      <c r="E5" s="65"/>
      <c r="F5" s="65"/>
      <c r="G5" s="65"/>
      <c r="H5" s="65"/>
      <c r="I5" s="65"/>
    </row>
    <row r="6" spans="1:11" x14ac:dyDescent="0.25">
      <c r="B6" s="58"/>
      <c r="C6" s="58"/>
      <c r="D6" s="58"/>
      <c r="E6" s="58"/>
      <c r="F6" s="58"/>
      <c r="G6" s="58"/>
      <c r="H6" s="58"/>
      <c r="I6" s="58"/>
    </row>
    <row r="7" spans="1:11" ht="19.5" x14ac:dyDescent="0.25">
      <c r="B7" s="59" t="s">
        <v>2</v>
      </c>
      <c r="C7" s="59"/>
      <c r="D7" s="59"/>
      <c r="E7" s="59"/>
      <c r="F7" s="59"/>
      <c r="G7" s="59"/>
      <c r="H7" s="59"/>
      <c r="I7" s="59"/>
    </row>
    <row r="8" spans="1:11" x14ac:dyDescent="0.25">
      <c r="B8" s="60" t="s">
        <v>3</v>
      </c>
      <c r="C8" s="60"/>
      <c r="D8" s="60"/>
      <c r="E8" s="60"/>
      <c r="F8" s="60"/>
      <c r="G8" s="60"/>
      <c r="H8" s="60"/>
      <c r="I8" s="60"/>
    </row>
    <row r="9" spans="1:11" ht="20.25" thickBot="1" x14ac:dyDescent="0.3">
      <c r="B9" s="59" t="s">
        <v>28</v>
      </c>
      <c r="C9" s="59"/>
      <c r="D9" s="59"/>
      <c r="E9" s="59"/>
      <c r="F9" s="59"/>
      <c r="G9" s="59"/>
      <c r="H9" s="59"/>
      <c r="I9" s="59"/>
    </row>
    <row r="10" spans="1:11" ht="21" x14ac:dyDescent="0.25">
      <c r="B10" s="1"/>
      <c r="C10" s="2"/>
      <c r="D10" s="3"/>
      <c r="E10" s="2"/>
      <c r="F10" s="2"/>
      <c r="G10" s="2"/>
      <c r="H10" s="2"/>
      <c r="I10" s="4"/>
    </row>
    <row r="11" spans="1:11" ht="15.75" thickBot="1" x14ac:dyDescent="0.3">
      <c r="B11" s="61" t="s">
        <v>27</v>
      </c>
      <c r="C11" s="62"/>
      <c r="D11" s="62"/>
      <c r="E11" s="63"/>
      <c r="F11" s="62"/>
      <c r="G11" s="62"/>
      <c r="H11" s="62"/>
      <c r="I11" s="64"/>
      <c r="K11" s="36"/>
    </row>
    <row r="12" spans="1:11" x14ac:dyDescent="0.25">
      <c r="B12" s="30"/>
      <c r="C12" s="31"/>
      <c r="D12" s="30"/>
      <c r="E12" s="33" t="s">
        <v>21</v>
      </c>
      <c r="F12" s="6"/>
      <c r="G12" s="55" t="s">
        <v>4</v>
      </c>
      <c r="H12" s="56"/>
      <c r="I12" s="57"/>
    </row>
    <row r="13" spans="1:11" ht="15.75" thickBot="1" x14ac:dyDescent="0.3">
      <c r="B13" s="7"/>
      <c r="C13" s="8"/>
      <c r="D13" s="7"/>
      <c r="E13" s="34" t="s">
        <v>5</v>
      </c>
      <c r="F13" s="8"/>
      <c r="G13" s="11"/>
      <c r="H13" s="12"/>
      <c r="I13" s="41"/>
    </row>
    <row r="14" spans="1:11" ht="15.75" thickBot="1" x14ac:dyDescent="0.3">
      <c r="B14" s="11"/>
      <c r="C14" s="12"/>
      <c r="D14" s="7"/>
      <c r="E14" s="35"/>
      <c r="F14" s="8"/>
      <c r="G14" s="5" t="s">
        <v>6</v>
      </c>
      <c r="H14" s="38" t="s">
        <v>7</v>
      </c>
      <c r="I14" s="13" t="s">
        <v>8</v>
      </c>
    </row>
    <row r="15" spans="1:11" x14ac:dyDescent="0.25">
      <c r="B15" s="14" t="s">
        <v>9</v>
      </c>
      <c r="C15" s="15" t="s">
        <v>10</v>
      </c>
      <c r="D15" s="5" t="s">
        <v>17</v>
      </c>
      <c r="E15" s="10"/>
      <c r="F15" s="8"/>
      <c r="G15" s="9" t="s">
        <v>11</v>
      </c>
      <c r="H15" s="15"/>
      <c r="I15" s="42"/>
    </row>
    <row r="16" spans="1:11" ht="18.75" customHeight="1" x14ac:dyDescent="0.25">
      <c r="B16" s="49" t="s">
        <v>29</v>
      </c>
      <c r="C16" s="16"/>
      <c r="D16" s="17"/>
      <c r="E16" s="18"/>
      <c r="F16" s="20"/>
      <c r="G16" s="19"/>
      <c r="H16" s="39"/>
      <c r="I16" s="43"/>
    </row>
    <row r="17" spans="2:9" x14ac:dyDescent="0.25">
      <c r="B17" s="48" t="s">
        <v>12</v>
      </c>
      <c r="C17" s="29"/>
      <c r="D17" s="26" t="s">
        <v>46</v>
      </c>
      <c r="E17" s="23"/>
      <c r="F17" s="24"/>
      <c r="G17" s="25"/>
      <c r="H17" s="40"/>
      <c r="I17" s="44">
        <v>2053189.93</v>
      </c>
    </row>
    <row r="18" spans="2:9" ht="63.75" customHeight="1" x14ac:dyDescent="0.25">
      <c r="B18" s="48"/>
      <c r="C18" s="23">
        <v>5</v>
      </c>
      <c r="D18" s="22" t="s">
        <v>31</v>
      </c>
      <c r="E18" s="23">
        <v>79700</v>
      </c>
      <c r="F18" s="24"/>
      <c r="G18" s="53">
        <v>55912.35</v>
      </c>
      <c r="H18" s="47"/>
      <c r="I18" s="51">
        <f>+I17-G18+H18</f>
        <v>1997277.5799999998</v>
      </c>
    </row>
    <row r="19" spans="2:9" ht="57.75" customHeight="1" x14ac:dyDescent="0.25">
      <c r="B19" s="48"/>
      <c r="C19" s="23">
        <v>5</v>
      </c>
      <c r="D19" s="22" t="s">
        <v>30</v>
      </c>
      <c r="E19" s="23">
        <v>79701</v>
      </c>
      <c r="F19" s="24"/>
      <c r="G19" s="53">
        <v>67800</v>
      </c>
      <c r="H19" s="47"/>
      <c r="I19" s="51">
        <f t="shared" ref="I19:I32" si="0">+I18-G19+H19</f>
        <v>1929477.5799999998</v>
      </c>
    </row>
    <row r="20" spans="2:9" ht="61.5" customHeight="1" x14ac:dyDescent="0.25">
      <c r="B20" s="48"/>
      <c r="C20" s="23">
        <v>5</v>
      </c>
      <c r="D20" s="22" t="s">
        <v>42</v>
      </c>
      <c r="E20" s="23">
        <v>79702</v>
      </c>
      <c r="F20" s="24"/>
      <c r="G20" s="53">
        <v>38237.5</v>
      </c>
      <c r="H20" s="47"/>
      <c r="I20" s="51">
        <f t="shared" si="0"/>
        <v>1891240.0799999998</v>
      </c>
    </row>
    <row r="21" spans="2:9" ht="95.25" customHeight="1" x14ac:dyDescent="0.25">
      <c r="B21" s="48"/>
      <c r="C21" s="23">
        <v>11</v>
      </c>
      <c r="D21" s="22" t="s">
        <v>43</v>
      </c>
      <c r="E21" s="23">
        <v>79703</v>
      </c>
      <c r="F21" s="24"/>
      <c r="G21" s="53">
        <v>70470</v>
      </c>
      <c r="H21" s="47"/>
      <c r="I21" s="51">
        <f t="shared" si="0"/>
        <v>1820770.0799999998</v>
      </c>
    </row>
    <row r="22" spans="2:9" ht="59.25" customHeight="1" x14ac:dyDescent="0.25">
      <c r="B22" s="48"/>
      <c r="C22" s="23">
        <v>14</v>
      </c>
      <c r="D22" s="22" t="s">
        <v>32</v>
      </c>
      <c r="E22" s="23">
        <v>79704</v>
      </c>
      <c r="F22" s="24"/>
      <c r="G22" s="53">
        <v>23886</v>
      </c>
      <c r="H22" s="47"/>
      <c r="I22" s="51">
        <f t="shared" si="0"/>
        <v>1796884.0799999998</v>
      </c>
    </row>
    <row r="23" spans="2:9" ht="58.5" customHeight="1" x14ac:dyDescent="0.25">
      <c r="B23" s="48"/>
      <c r="C23" s="23">
        <v>14</v>
      </c>
      <c r="D23" s="22" t="s">
        <v>33</v>
      </c>
      <c r="E23" s="23">
        <v>79705</v>
      </c>
      <c r="F23" s="24"/>
      <c r="G23" s="53">
        <v>21909.75</v>
      </c>
      <c r="H23" s="47"/>
      <c r="I23" s="51">
        <f t="shared" si="0"/>
        <v>1774974.3299999998</v>
      </c>
    </row>
    <row r="24" spans="2:9" ht="59.25" customHeight="1" x14ac:dyDescent="0.25">
      <c r="B24" s="48"/>
      <c r="C24" s="23">
        <v>17</v>
      </c>
      <c r="D24" s="22" t="s">
        <v>44</v>
      </c>
      <c r="E24" s="23">
        <v>79706</v>
      </c>
      <c r="F24" s="24"/>
      <c r="G24" s="53">
        <v>197750</v>
      </c>
      <c r="H24" s="47"/>
      <c r="I24" s="51">
        <f t="shared" si="0"/>
        <v>1577224.3299999998</v>
      </c>
    </row>
    <row r="25" spans="2:9" ht="45" customHeight="1" x14ac:dyDescent="0.25">
      <c r="B25" s="48"/>
      <c r="C25" s="23"/>
      <c r="D25" s="22" t="s">
        <v>35</v>
      </c>
      <c r="E25" s="23">
        <v>220</v>
      </c>
      <c r="F25" s="24"/>
      <c r="G25" s="53"/>
      <c r="H25" s="47">
        <v>67916.66</v>
      </c>
      <c r="I25" s="51">
        <f t="shared" si="0"/>
        <v>1645140.9899999998</v>
      </c>
    </row>
    <row r="26" spans="2:9" ht="45.75" customHeight="1" x14ac:dyDescent="0.25">
      <c r="B26" s="48"/>
      <c r="C26" s="23"/>
      <c r="D26" s="22" t="s">
        <v>36</v>
      </c>
      <c r="E26" s="23">
        <v>222</v>
      </c>
      <c r="F26" s="24"/>
      <c r="G26" s="53"/>
      <c r="H26" s="47">
        <v>67916.66</v>
      </c>
      <c r="I26" s="51">
        <f t="shared" si="0"/>
        <v>1713057.6499999997</v>
      </c>
    </row>
    <row r="27" spans="2:9" ht="83.25" customHeight="1" x14ac:dyDescent="0.25">
      <c r="B27" s="48"/>
      <c r="C27" s="23">
        <v>26</v>
      </c>
      <c r="D27" s="22" t="s">
        <v>34</v>
      </c>
      <c r="E27" s="23">
        <v>79707</v>
      </c>
      <c r="F27" s="24"/>
      <c r="G27" s="53">
        <v>108395</v>
      </c>
      <c r="H27" s="47"/>
      <c r="I27" s="51">
        <f t="shared" si="0"/>
        <v>1604662.6499999997</v>
      </c>
    </row>
    <row r="28" spans="2:9" ht="99" customHeight="1" x14ac:dyDescent="0.25">
      <c r="B28" s="48"/>
      <c r="C28" s="23">
        <v>27</v>
      </c>
      <c r="D28" s="22" t="s">
        <v>45</v>
      </c>
      <c r="E28" s="23">
        <v>79708</v>
      </c>
      <c r="F28" s="24"/>
      <c r="G28" s="53">
        <v>98310</v>
      </c>
      <c r="H28" s="47"/>
      <c r="I28" s="51">
        <f t="shared" si="0"/>
        <v>1506352.6499999997</v>
      </c>
    </row>
    <row r="29" spans="2:9" ht="60.75" customHeight="1" x14ac:dyDescent="0.25">
      <c r="B29" s="48"/>
      <c r="C29" s="23">
        <v>27</v>
      </c>
      <c r="D29" s="22" t="s">
        <v>37</v>
      </c>
      <c r="E29" s="23">
        <v>79709</v>
      </c>
      <c r="F29" s="24"/>
      <c r="G29" s="53">
        <v>10408.870000000001</v>
      </c>
      <c r="H29" s="47"/>
      <c r="I29" s="51">
        <f t="shared" si="0"/>
        <v>1495943.7799999996</v>
      </c>
    </row>
    <row r="30" spans="2:9" ht="56.25" customHeight="1" x14ac:dyDescent="0.25">
      <c r="B30" s="48"/>
      <c r="C30" s="23">
        <v>28</v>
      </c>
      <c r="D30" s="22" t="s">
        <v>38</v>
      </c>
      <c r="E30" s="23">
        <v>79710</v>
      </c>
      <c r="F30" s="24"/>
      <c r="G30" s="53">
        <v>222384</v>
      </c>
      <c r="H30" s="47"/>
      <c r="I30" s="51">
        <f t="shared" si="0"/>
        <v>1273559.7799999996</v>
      </c>
    </row>
    <row r="31" spans="2:9" ht="36.75" customHeight="1" x14ac:dyDescent="0.25">
      <c r="B31" s="48"/>
      <c r="C31" s="23">
        <v>28</v>
      </c>
      <c r="D31" s="22" t="s">
        <v>39</v>
      </c>
      <c r="E31" s="23">
        <v>223</v>
      </c>
      <c r="F31" s="24"/>
      <c r="G31" s="53"/>
      <c r="H31" s="47">
        <v>5000</v>
      </c>
      <c r="I31" s="51">
        <f t="shared" si="0"/>
        <v>1278559.7799999996</v>
      </c>
    </row>
    <row r="32" spans="2:9" ht="21.75" customHeight="1" x14ac:dyDescent="0.25">
      <c r="B32" s="48"/>
      <c r="C32" s="23">
        <v>28</v>
      </c>
      <c r="D32" s="22" t="s">
        <v>40</v>
      </c>
      <c r="E32" s="23" t="s">
        <v>41</v>
      </c>
      <c r="F32" s="24"/>
      <c r="G32" s="53">
        <v>497.66</v>
      </c>
      <c r="H32" s="47"/>
      <c r="I32" s="51">
        <f t="shared" si="0"/>
        <v>1278062.1199999996</v>
      </c>
    </row>
    <row r="33" spans="2:9" ht="20.25" customHeight="1" x14ac:dyDescent="0.25">
      <c r="B33" s="48"/>
      <c r="C33" s="52"/>
      <c r="D33" s="26" t="s">
        <v>22</v>
      </c>
      <c r="E33" s="37"/>
      <c r="F33" s="27"/>
      <c r="G33" s="28">
        <f>SUM(G18:G32)</f>
        <v>915961.13</v>
      </c>
      <c r="H33" s="28">
        <f>SUM(H18:H32)</f>
        <v>140833.32</v>
      </c>
      <c r="I33" s="44"/>
    </row>
    <row r="34" spans="2:9" ht="18" customHeight="1" x14ac:dyDescent="0.25">
      <c r="G34" s="32"/>
    </row>
    <row r="35" spans="2:9" ht="25.5" customHeight="1" x14ac:dyDescent="0.25"/>
    <row r="39" spans="2:9" x14ac:dyDescent="0.25">
      <c r="B39" s="45" t="s">
        <v>13</v>
      </c>
      <c r="C39" s="45"/>
      <c r="D39" s="66" t="s">
        <v>14</v>
      </c>
      <c r="E39" s="66"/>
      <c r="G39" s="66" t="s">
        <v>16</v>
      </c>
      <c r="H39" s="66"/>
      <c r="I39" s="66"/>
    </row>
    <row r="40" spans="2:9" x14ac:dyDescent="0.25">
      <c r="B40" s="46" t="s">
        <v>23</v>
      </c>
      <c r="C40" s="46"/>
      <c r="D40" s="67" t="s">
        <v>15</v>
      </c>
      <c r="E40" s="67"/>
      <c r="G40" s="67" t="s">
        <v>24</v>
      </c>
      <c r="H40" s="67"/>
      <c r="I40" s="67"/>
    </row>
    <row r="41" spans="2:9" x14ac:dyDescent="0.25">
      <c r="B41" s="45" t="s">
        <v>19</v>
      </c>
      <c r="C41" s="45"/>
      <c r="D41" s="66" t="s">
        <v>20</v>
      </c>
      <c r="E41" s="66"/>
      <c r="G41" s="66" t="s">
        <v>18</v>
      </c>
      <c r="H41" s="66"/>
      <c r="I41" s="66"/>
    </row>
    <row r="42" spans="2:9" x14ac:dyDescent="0.25">
      <c r="D42" s="21"/>
    </row>
    <row r="45" spans="2:9" x14ac:dyDescent="0.25">
      <c r="D45" s="21"/>
    </row>
  </sheetData>
  <mergeCells count="16">
    <mergeCell ref="G39:I39"/>
    <mergeCell ref="G40:I40"/>
    <mergeCell ref="G41:I41"/>
    <mergeCell ref="D39:E39"/>
    <mergeCell ref="D40:E40"/>
    <mergeCell ref="D41:E41"/>
    <mergeCell ref="B2:I2"/>
    <mergeCell ref="G12:I12"/>
    <mergeCell ref="B6:I6"/>
    <mergeCell ref="B7:I7"/>
    <mergeCell ref="B8:I8"/>
    <mergeCell ref="B9:I9"/>
    <mergeCell ref="B11:I11"/>
    <mergeCell ref="B5:I5"/>
    <mergeCell ref="B4:I4"/>
    <mergeCell ref="B3:I3"/>
  </mergeCells>
  <pageMargins left="0.55000000000000004" right="0.31496062992125984" top="0.62992125984251968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ameAA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2024-07-10T04:13:28Z</dcterms:modified>
</cp:coreProperties>
</file>