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8_{F8EC9972-31EC-4E31-8274-621B39B75E67}" xr6:coauthVersionLast="47" xr6:coauthVersionMax="47" xr10:uidLastSave="{00000000-0000-0000-0000-000000000000}"/>
  <bookViews>
    <workbookView xWindow="-120" yWindow="-120" windowWidth="21840" windowHeight="13140" tabRatio="601" xr2:uid="{00000000-000D-0000-FFFF-FFFF00000000}"/>
  </bookViews>
  <sheets>
    <sheet name="Agosto 2024" sheetId="8" r:id="rId1"/>
  </sheets>
  <calcPr calcId="191029"/>
</workbook>
</file>

<file path=xl/calcChain.xml><?xml version="1.0" encoding="utf-8"?>
<calcChain xmlns="http://schemas.openxmlformats.org/spreadsheetml/2006/main">
  <c r="I25" i="8" l="1"/>
  <c r="I26" i="8" s="1"/>
  <c r="I27" i="8" s="1"/>
  <c r="I28" i="8" s="1"/>
  <c r="I29" i="8" s="1"/>
  <c r="I30" i="8" s="1"/>
  <c r="I31" i="8" s="1"/>
  <c r="I32" i="8" s="1"/>
  <c r="I33" i="8" s="1"/>
  <c r="G35" i="8"/>
  <c r="H35" i="8"/>
  <c r="I18" i="8" l="1"/>
  <c r="I19" i="8" s="1"/>
  <c r="I20" i="8" s="1"/>
  <c r="I21" i="8" s="1"/>
  <c r="I22" i="8" s="1"/>
  <c r="I23" i="8" s="1"/>
  <c r="I24" i="8" s="1"/>
  <c r="I34" i="8" s="1"/>
</calcChain>
</file>

<file path=xl/sharedStrings.xml><?xml version="1.0" encoding="utf-8"?>
<sst xmlns="http://schemas.openxmlformats.org/spreadsheetml/2006/main" count="50" uniqueCount="50">
  <si>
    <t>CONSEJO NACIONAL DE DROGAS</t>
  </si>
  <si>
    <t>DIVISION DE CONTABILIDAD</t>
  </si>
  <si>
    <t>*** LIBRO BANCO ***</t>
  </si>
  <si>
    <t>Cuenta BANCO DE RESERVAS No. 010-112757-0</t>
  </si>
  <si>
    <t>Detalle de Movimiento</t>
  </si>
  <si>
    <t>No./Ref.</t>
  </si>
  <si>
    <t>Ck. Y Cargos</t>
  </si>
  <si>
    <t>Depositos</t>
  </si>
  <si>
    <t>Balance RD$</t>
  </si>
  <si>
    <t>Mes</t>
  </si>
  <si>
    <t>Fecha</t>
  </si>
  <si>
    <t>valor RD$</t>
  </si>
  <si>
    <t xml:space="preserve">                        </t>
  </si>
  <si>
    <t>Preparado por:</t>
  </si>
  <si>
    <t>Revisado por:</t>
  </si>
  <si>
    <t>Licda. Loida Arias</t>
  </si>
  <si>
    <t>Aprobado por:</t>
  </si>
  <si>
    <t>Beneficiario-Concepto</t>
  </si>
  <si>
    <t>Director Administrativo y Financiero</t>
  </si>
  <si>
    <t>Contador</t>
  </si>
  <si>
    <t>Enc. División de Contabilidad</t>
  </si>
  <si>
    <t>Cheque</t>
  </si>
  <si>
    <t>Total cheques, Transferencias y Cargos bancarios</t>
  </si>
  <si>
    <t>Lic. Ysidro Cespedes</t>
  </si>
  <si>
    <t>Lic. Ynocencio Martínez Santos</t>
  </si>
  <si>
    <t>INTEGRACION, PREVENCION Y SALUD</t>
  </si>
  <si>
    <t>“Sumando Voluntades por el Bienestar Ciudadano”</t>
  </si>
  <si>
    <t>LIBRO DIARIO DE BANCO AÑO 2024</t>
  </si>
  <si>
    <t>COMISIONES Y CARGOS BANCARIOS</t>
  </si>
  <si>
    <t>VARIOS</t>
  </si>
  <si>
    <t>AGOSTO</t>
  </si>
  <si>
    <t xml:space="preserve"> BALANCE AL 31 DE JULIO, 2024</t>
  </si>
  <si>
    <t>AL 30 DE AGOSTO DEL 2024</t>
  </si>
  <si>
    <t>DEPÓSITO (intereses sobre certificado de depósito No.9606139655 d/f 25/08/2023, correpondientes al mes de agosto/2024).</t>
  </si>
  <si>
    <t>DEPÓSITO (intereses sobre certificado de depósito No.9606139676 d/f 25/08/2023, correpondientes al mes de agosto/2024).</t>
  </si>
  <si>
    <t>GLENIS MARGARITA RODRIGUEZ CARRASCO (pago beneficios laborales, indemnización y vacaciones no disfrutadas, según cálculo del Ministerio de Administración Pública (MAP) formulario No. 30950-2024 d/f 11/07/2024).</t>
  </si>
  <si>
    <t>LOHADIS REBECA UREÑA RAMIREZ (pago viático de bolsillo a la Señora Ureña Ramirez, Directora de Estrategia en Prevención de drogas y Promoción de la salud del CND, quien participará en la "Pasantía en el marco de la línea de acción del abordaje de vulnerabilidades a nivel territorial asociadas con las drogas", a celebrarse en la ciudad de Sao Paulo, Forteleza, Brasil, en fecha del 05 al 09/08/2024).</t>
  </si>
  <si>
    <t>COLECTOR DE IMPUESTOS INTERNOS (pago de las retenciones del 5% del ISR realizadas mediante cheques a proveedores del Estado, correspondiente al mes de julio 2024).</t>
  </si>
  <si>
    <t>INNOVUS BUSINESS, SRL (pago servicio de almuerzos tipo buffet, para (25) personas que participaron en el taller de capacitación para la formulación del POA 2024, que se realizó en fecha 14/06/2024).</t>
  </si>
  <si>
    <t>DOMINGO SANTANA MEDINA (pago servicios de notarización de (05) documentos: (01) arrendamiento del inmueble, (01) reconocimiento de deuda relativa al acuerdo de custodia y ocupación del inmueble, (02) comparecencia de comprobación de procedimiento de licitación pública y (01) contrato de adquisición de vehículo).</t>
  </si>
  <si>
    <t>TRANSFERENCIA (pago nómina por rendimiento individual adicional temporal correspondiente al periódo Enero-Diciembre 2023).</t>
  </si>
  <si>
    <t>TRANSFERENCIA (ingreso por transferencia realizada desde la cuenta de recursos extraordinarios a la operacional, para pago de incentivo por rendimiento individual al personal temporero de esta insticución).</t>
  </si>
  <si>
    <t>DANIA ELIZABETH ZORRILLA RAMIREZ (reposición del fondo de caja chica SEDE de este Consejo Nacional de Drogas, comprobante del  19614 AL 19643).</t>
  </si>
  <si>
    <t>INNOVUS BUSINESS, SRL (Por compra de almuerzos para (35) persona que participaron en la reunión de socialización del proyecto a la transformación, efectuado el 23/07/2024 en el salón de capacitación Jacinto Peynado de este Consejo Nacional de Drogas).</t>
  </si>
  <si>
    <t xml:space="preserve">TRANSFERENCIA (pago viáticos de bolsilo a la Licda. Damari Altagracia Suarez Díaz, Encargada del Departamento de Prevención Comunitaria del CND, quien participó en el Vigésimo 3er. Evento de mediado de año del Instituto de capacitación de CADCA, realizasdo del 14 al 18/07/2024 en la ciudad de Chicago Illinois, Estados Unidos). </t>
  </si>
  <si>
    <t xml:space="preserve">TRANSFERENCIA (pago viáticos de bolsilo a la Licda. Arling Rocio Pérez Moscoso, facilitadora de prevención de drogas de la Regional Cibao Norte, Santiago del CND, quien representó a nuestra entidad en el vigésimo 3er. evento de mediado de año del Instituto de capacitación de CADCA, realizasdo del 14 al 18/07/2024 en la ciudad de Chicago Illinois, Estados Unidos). </t>
  </si>
  <si>
    <t>TRANSFERENCIA (pago boleto aéreo a la Licda. Elba Maria Peña, Encargada de la Regional Ozama Metropolitana de este Consejo Nacional de Drogas, para participar en la "Capacitación Mediados de años", realizada en la ciudad de Chicago, Ilinois, EE.UU, en fecha 18/07/2024 del 14 al 18/07/2024).</t>
  </si>
  <si>
    <t xml:space="preserve">TRANSFERENCIA (pago viáticos de bolsilo a la Lic. José Alberto Rojas Morales, facilitador de prevención de drogas de la Regional Cibao Norte, Santiago del CND, quien representó a nuestra entidad en el vigésimo 3er. evento de mediado de año del Instituto de capacitación de CADCA, realizado del 14 al 18/07/2024 en la ciudad de Chicago Illinois, Estados Unidos). </t>
  </si>
  <si>
    <t>DEBITO AUTORIZADO (por consumo de la tarjeta visa corporativa asignada al Presidente del CND, correspondiente a los meses julio y agosto/2024).</t>
  </si>
  <si>
    <t>4087-88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</si>
</sst>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b/>
      <i/>
      <sz val="14"/>
      <name val="Arial Black"/>
      <family val="2"/>
    </font>
    <font>
      <b/>
      <sz val="12"/>
      <name val="Arial Black"/>
      <family val="2"/>
    </font>
    <font>
      <b/>
      <sz val="10"/>
      <name val="ARIAL"/>
      <family val="2"/>
    </font>
    <font>
      <sz val="9"/>
      <color indexed="8"/>
      <name val="Calibri"/>
      <family val="2"/>
    </font>
    <font>
      <sz val="16"/>
      <color indexed="8"/>
      <name val="Calibri"/>
      <family val="2"/>
    </font>
    <font>
      <sz val="10"/>
      <color indexed="8"/>
      <name val="Arial Black"/>
      <family val="2"/>
    </font>
    <font>
      <b/>
      <sz val="10"/>
      <color indexed="8"/>
      <name val="Arial"/>
      <family val="2"/>
    </font>
    <font>
      <b/>
      <sz val="11"/>
      <color indexed="8"/>
      <name val="Arial"/>
      <family val="2"/>
    </font>
    <font>
      <sz val="10"/>
      <name val="Arial Black"/>
      <family val="2"/>
    </font>
    <font>
      <sz val="8"/>
      <name val="Arial Black"/>
      <family val="2"/>
    </font>
    <font>
      <b/>
      <sz val="11"/>
      <name val="ARIAL"/>
      <family val="2"/>
    </font>
    <font>
      <sz val="10"/>
      <color indexed="8"/>
      <name val="Arial"/>
      <family val="2"/>
    </font>
    <font>
      <sz val="10"/>
      <color indexed="8"/>
      <name val="Calibri"/>
      <family val="2"/>
      <scheme val="minor"/>
    </font>
    <font>
      <b/>
      <sz val="10"/>
      <color indexed="8"/>
      <name val="Calibri"/>
      <family val="2"/>
      <scheme val="minor"/>
    </font>
    <font>
      <sz val="10"/>
      <name val="Calibri"/>
      <family val="2"/>
      <scheme val="minor"/>
    </font>
    <font>
      <sz val="10"/>
      <color theme="1"/>
      <name val="Calibri"/>
      <family val="2"/>
      <scheme val="minor"/>
    </font>
    <font>
      <sz val="10"/>
      <color indexed="8"/>
      <name val="Calibri"/>
      <family val="2"/>
    </font>
    <font>
      <b/>
      <sz val="10"/>
      <color rgb="FF000000"/>
      <name val="Calibri"/>
      <family val="2"/>
      <scheme val="minor"/>
    </font>
    <font>
      <b/>
      <i/>
      <sz val="12"/>
      <name val="Arial"/>
      <family val="2"/>
    </font>
    <font>
      <b/>
      <sz val="11"/>
      <color theme="1"/>
      <name val="Times New Roman"/>
      <family val="1"/>
    </font>
    <font>
      <sz val="10"/>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68">
    <xf numFmtId="0" fontId="0" fillId="0" borderId="0" xfId="0"/>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6" fillId="0" borderId="3" xfId="0" applyFont="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0" fillId="0" borderId="22" xfId="0" applyBorder="1"/>
    <xf numFmtId="0" fontId="0" fillId="0" borderId="21" xfId="0" applyBorder="1"/>
    <xf numFmtId="4" fontId="12" fillId="3" borderId="21" xfId="0" applyNumberFormat="1" applyFont="1" applyFill="1" applyBorder="1" applyAlignment="1" applyProtection="1">
      <alignment horizontal="left" vertical="center" wrapText="1"/>
      <protection locked="0"/>
    </xf>
    <xf numFmtId="0" fontId="6" fillId="3" borderId="21" xfId="0" applyFont="1" applyFill="1" applyBorder="1" applyAlignment="1">
      <alignment horizontal="left" vertical="center"/>
    </xf>
    <xf numFmtId="0" fontId="2" fillId="0" borderId="0" xfId="0" applyFont="1"/>
    <xf numFmtId="0" fontId="15" fillId="3" borderId="22" xfId="0" applyFont="1" applyFill="1" applyBorder="1" applyAlignment="1">
      <alignment horizontal="left" vertical="center" wrapText="1"/>
    </xf>
    <xf numFmtId="0" fontId="15" fillId="3" borderId="21" xfId="0" applyFont="1" applyFill="1" applyBorder="1" applyAlignment="1">
      <alignment horizontal="center" vertical="center" wrapText="1"/>
    </xf>
    <xf numFmtId="0" fontId="16" fillId="3" borderId="23" xfId="0" applyFont="1" applyFill="1" applyBorder="1" applyAlignment="1">
      <alignment vertical="center" wrapText="1"/>
    </xf>
    <xf numFmtId="4" fontId="11" fillId="3" borderId="23" xfId="0" applyNumberFormat="1" applyFont="1" applyFill="1" applyBorder="1" applyAlignment="1" applyProtection="1">
      <alignment horizontal="left" vertical="center" wrapText="1"/>
      <protection locked="0"/>
    </xf>
    <xf numFmtId="0" fontId="16" fillId="3" borderId="22" xfId="0" applyFont="1" applyFill="1" applyBorder="1" applyAlignment="1">
      <alignment horizontal="left" vertical="center" wrapText="1"/>
    </xf>
    <xf numFmtId="0" fontId="19" fillId="3" borderId="21" xfId="0" applyFont="1" applyFill="1" applyBorder="1" applyAlignment="1">
      <alignment horizontal="left" vertical="center"/>
    </xf>
    <xf numFmtId="164" fontId="14" fillId="0" borderId="21" xfId="1" applyFont="1" applyFill="1" applyBorder="1" applyAlignment="1">
      <alignment horizontal="center" vertical="center"/>
    </xf>
    <xf numFmtId="0" fontId="16" fillId="3"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4" fontId="0" fillId="0" borderId="0" xfId="0" applyNumberFormat="1"/>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164" fontId="0" fillId="0" borderId="0" xfId="1" applyFont="1"/>
    <xf numFmtId="0" fontId="18" fillId="0" borderId="21" xfId="0" applyFont="1" applyBorder="1"/>
    <xf numFmtId="0" fontId="9" fillId="2" borderId="27" xfId="0" applyFont="1" applyFill="1" applyBorder="1" applyAlignment="1">
      <alignment horizontal="center" vertical="center" wrapText="1"/>
    </xf>
    <xf numFmtId="4" fontId="12" fillId="0" borderId="22" xfId="0" applyNumberFormat="1" applyFont="1" applyBorder="1" applyAlignment="1" applyProtection="1">
      <alignment horizontal="right" vertical="center" wrapText="1"/>
      <protection locked="0"/>
    </xf>
    <xf numFmtId="4" fontId="17" fillId="3" borderId="22" xfId="0" applyNumberFormat="1" applyFont="1" applyFill="1" applyBorder="1" applyAlignment="1" applyProtection="1">
      <alignment horizontal="right" vertical="center" wrapText="1"/>
      <protection locked="0"/>
    </xf>
    <xf numFmtId="0" fontId="9" fillId="2" borderId="28" xfId="0" applyFont="1" applyFill="1" applyBorder="1" applyAlignment="1">
      <alignment horizontal="center" vertical="center" wrapText="1"/>
    </xf>
    <xf numFmtId="4" fontId="11" fillId="2" borderId="29" xfId="0" applyNumberFormat="1" applyFont="1" applyFill="1" applyBorder="1" applyAlignment="1" applyProtection="1">
      <alignment horizontal="center" vertical="center" wrapText="1"/>
      <protection locked="0"/>
    </xf>
    <xf numFmtId="4" fontId="13" fillId="3" borderId="30" xfId="0" applyNumberFormat="1" applyFont="1" applyFill="1" applyBorder="1" applyAlignment="1" applyProtection="1">
      <alignment horizontal="center" vertical="center" wrapText="1"/>
      <protection locked="0"/>
    </xf>
    <xf numFmtId="4" fontId="20" fillId="0" borderId="30" xfId="0" applyNumberFormat="1" applyFont="1" applyBorder="1" applyAlignment="1">
      <alignment horizontal="right" wrapText="1"/>
    </xf>
    <xf numFmtId="0" fontId="0" fillId="0" borderId="0" xfId="0" applyAlignment="1">
      <alignment horizontal="center"/>
    </xf>
    <xf numFmtId="0" fontId="2" fillId="0" borderId="0" xfId="0" applyFont="1" applyAlignment="1">
      <alignment horizontal="center"/>
    </xf>
    <xf numFmtId="4" fontId="17" fillId="3" borderId="5" xfId="0" applyNumberFormat="1" applyFont="1" applyFill="1" applyBorder="1" applyAlignment="1" applyProtection="1">
      <alignment horizontal="right" vertical="center" wrapText="1"/>
      <protection locked="0"/>
    </xf>
    <xf numFmtId="0" fontId="8" fillId="0" borderId="20" xfId="0" applyFont="1" applyBorder="1" applyAlignment="1">
      <alignment horizontal="center" vertical="center" wrapText="1"/>
    </xf>
    <xf numFmtId="0" fontId="16" fillId="0" borderId="20" xfId="0" applyFont="1" applyBorder="1" applyAlignment="1">
      <alignment horizontal="center" vertical="center" wrapText="1"/>
    </xf>
    <xf numFmtId="0" fontId="22" fillId="0" borderId="0" xfId="0" applyFont="1" applyAlignment="1">
      <alignment vertical="center"/>
    </xf>
    <xf numFmtId="4" fontId="23" fillId="0" borderId="30" xfId="0" applyNumberFormat="1" applyFont="1" applyBorder="1" applyAlignment="1">
      <alignment horizontal="right" wrapText="1"/>
    </xf>
    <xf numFmtId="49" fontId="14" fillId="3" borderId="21" xfId="0" applyNumberFormat="1" applyFont="1" applyFill="1" applyBorder="1" applyAlignment="1">
      <alignment horizontal="center" vertical="center"/>
    </xf>
    <xf numFmtId="4" fontId="17" fillId="3" borderId="23" xfId="0" applyNumberFormat="1" applyFont="1" applyFill="1" applyBorder="1" applyAlignment="1" applyProtection="1">
      <alignment horizontal="right" vertical="center" wrapText="1"/>
      <protection locked="0"/>
    </xf>
    <xf numFmtId="0" fontId="3" fillId="0" borderId="0" xfId="0" applyFont="1" applyAlignment="1" applyProtection="1">
      <alignment horizontal="center" vertical="center" wrapText="1"/>
      <protection locked="0"/>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21"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22" fillId="0" borderId="0" xfId="0" applyFont="1" applyAlignment="1">
      <alignment horizontal="center" vertical="center" wrapText="1"/>
    </xf>
    <xf numFmtId="0" fontId="0" fillId="0" borderId="0" xfId="0" applyAlignment="1">
      <alignment horizontal="center"/>
    </xf>
    <xf numFmtId="0" fontId="2" fillId="0" borderId="0" xfId="0" applyFont="1" applyAlignment="1">
      <alignment horizontal="center"/>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257175</xdr:colOff>
      <xdr:row>0</xdr:row>
      <xdr:rowOff>171450</xdr:rowOff>
    </xdr:from>
    <xdr:to>
      <xdr:col>8</xdr:col>
      <xdr:colOff>123824</xdr:colOff>
      <xdr:row>4</xdr:row>
      <xdr:rowOff>152399</xdr:rowOff>
    </xdr:to>
    <xdr:pic>
      <xdr:nvPicPr>
        <xdr:cNvPr id="5" name="Imagen 4" descr="C:\Users\Contabilidad\Downloads\TAMAÑO MINIMO IVC CONSEJO.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0" y="171450"/>
          <a:ext cx="781049" cy="933449"/>
        </a:xfrm>
        <a:prstGeom prst="rect">
          <a:avLst/>
        </a:prstGeom>
        <a:noFill/>
        <a:ln w="9525">
          <a:noFill/>
          <a:miter lim="800000"/>
          <a:headEnd/>
          <a:tailEnd/>
        </a:ln>
      </xdr:spPr>
    </xdr:pic>
    <xdr:clientData/>
  </xdr:twoCellAnchor>
  <xdr:twoCellAnchor editAs="oneCell">
    <xdr:from>
      <xdr:col>1</xdr:col>
      <xdr:colOff>57150</xdr:colOff>
      <xdr:row>0</xdr:row>
      <xdr:rowOff>47625</xdr:rowOff>
    </xdr:from>
    <xdr:to>
      <xdr:col>2</xdr:col>
      <xdr:colOff>714375</xdr:colOff>
      <xdr:row>4</xdr:row>
      <xdr:rowOff>82932</xdr:rowOff>
    </xdr:to>
    <xdr:pic>
      <xdr:nvPicPr>
        <xdr:cNvPr id="6" name="Imagen 5">
          <a:extLst>
            <a:ext uri="{FF2B5EF4-FFF2-40B4-BE49-F238E27FC236}">
              <a16:creationId xmlns:a16="http://schemas.microsoft.com/office/drawing/2014/main" id="{3032FF26-E1D8-43A3-BB02-12634F7A11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 y="47625"/>
          <a:ext cx="1552575" cy="987807"/>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7"/>
  <sheetViews>
    <sheetView tabSelected="1" topLeftCell="A31" workbookViewId="0">
      <selection activeCell="E26" sqref="E26"/>
    </sheetView>
  </sheetViews>
  <sheetFormatPr baseColWidth="10" defaultRowHeight="15" x14ac:dyDescent="0.25"/>
  <cols>
    <col min="1" max="1" width="11.5703125" customWidth="1"/>
    <col min="2" max="2" width="13.42578125" customWidth="1"/>
    <col min="3" max="3" width="12.42578125" customWidth="1"/>
    <col min="4" max="4" width="45.5703125" customWidth="1"/>
    <col min="5" max="5" width="9.5703125" customWidth="1"/>
    <col min="6" max="6" width="2.42578125" customWidth="1"/>
    <col min="7" max="7" width="15.42578125" customWidth="1"/>
    <col min="8" max="8" width="13.7109375" customWidth="1"/>
    <col min="9" max="9" width="13.140625" customWidth="1"/>
  </cols>
  <sheetData>
    <row r="2" spans="1:11" ht="22.5" x14ac:dyDescent="0.25">
      <c r="B2" s="54" t="s">
        <v>0</v>
      </c>
      <c r="C2" s="54"/>
      <c r="D2" s="54"/>
      <c r="E2" s="54"/>
      <c r="F2" s="54"/>
      <c r="G2" s="54"/>
      <c r="H2" s="54"/>
      <c r="I2" s="54"/>
    </row>
    <row r="3" spans="1:11" x14ac:dyDescent="0.25">
      <c r="B3" s="58" t="s">
        <v>1</v>
      </c>
      <c r="C3" s="58"/>
      <c r="D3" s="58"/>
      <c r="E3" s="58"/>
      <c r="F3" s="58"/>
      <c r="G3" s="58"/>
      <c r="H3" s="58"/>
      <c r="I3" s="58"/>
    </row>
    <row r="4" spans="1:11" ht="22.5" customHeight="1" x14ac:dyDescent="0.25">
      <c r="A4" s="50"/>
      <c r="B4" s="65" t="s">
        <v>25</v>
      </c>
      <c r="C4" s="65"/>
      <c r="D4" s="65"/>
      <c r="E4" s="65"/>
      <c r="F4" s="65"/>
      <c r="G4" s="65"/>
      <c r="H4" s="65"/>
      <c r="I4" s="65"/>
    </row>
    <row r="5" spans="1:11" ht="15" customHeight="1" x14ac:dyDescent="0.25">
      <c r="B5" s="65" t="s">
        <v>26</v>
      </c>
      <c r="C5" s="65"/>
      <c r="D5" s="65"/>
      <c r="E5" s="65"/>
      <c r="F5" s="65"/>
      <c r="G5" s="65"/>
      <c r="H5" s="65"/>
      <c r="I5" s="65"/>
    </row>
    <row r="6" spans="1:11" x14ac:dyDescent="0.25">
      <c r="B6" s="58"/>
      <c r="C6" s="58"/>
      <c r="D6" s="58"/>
      <c r="E6" s="58"/>
      <c r="F6" s="58"/>
      <c r="G6" s="58"/>
      <c r="H6" s="58"/>
      <c r="I6" s="58"/>
    </row>
    <row r="7" spans="1:11" ht="19.5" x14ac:dyDescent="0.25">
      <c r="B7" s="59" t="s">
        <v>2</v>
      </c>
      <c r="C7" s="59"/>
      <c r="D7" s="59"/>
      <c r="E7" s="59"/>
      <c r="F7" s="59"/>
      <c r="G7" s="59"/>
      <c r="H7" s="59"/>
      <c r="I7" s="59"/>
    </row>
    <row r="8" spans="1:11" x14ac:dyDescent="0.25">
      <c r="B8" s="60" t="s">
        <v>3</v>
      </c>
      <c r="C8" s="60"/>
      <c r="D8" s="60"/>
      <c r="E8" s="60"/>
      <c r="F8" s="60"/>
      <c r="G8" s="60"/>
      <c r="H8" s="60"/>
      <c r="I8" s="60"/>
    </row>
    <row r="9" spans="1:11" ht="20.25" thickBot="1" x14ac:dyDescent="0.3">
      <c r="B9" s="59" t="s">
        <v>32</v>
      </c>
      <c r="C9" s="59"/>
      <c r="D9" s="59"/>
      <c r="E9" s="59"/>
      <c r="F9" s="59"/>
      <c r="G9" s="59"/>
      <c r="H9" s="59"/>
      <c r="I9" s="59"/>
    </row>
    <row r="10" spans="1:11" ht="21" x14ac:dyDescent="0.25">
      <c r="B10" s="1"/>
      <c r="C10" s="2"/>
      <c r="D10" s="3"/>
      <c r="E10" s="2"/>
      <c r="F10" s="2"/>
      <c r="G10" s="2"/>
      <c r="H10" s="2"/>
      <c r="I10" s="4"/>
    </row>
    <row r="11" spans="1:11" ht="15.75" thickBot="1" x14ac:dyDescent="0.3">
      <c r="B11" s="61" t="s">
        <v>27</v>
      </c>
      <c r="C11" s="62"/>
      <c r="D11" s="62"/>
      <c r="E11" s="63"/>
      <c r="F11" s="62"/>
      <c r="G11" s="62"/>
      <c r="H11" s="62"/>
      <c r="I11" s="64"/>
      <c r="K11" s="36"/>
    </row>
    <row r="12" spans="1:11" x14ac:dyDescent="0.25">
      <c r="B12" s="30"/>
      <c r="C12" s="31"/>
      <c r="D12" s="30"/>
      <c r="E12" s="33" t="s">
        <v>21</v>
      </c>
      <c r="F12" s="6"/>
      <c r="G12" s="55" t="s">
        <v>4</v>
      </c>
      <c r="H12" s="56"/>
      <c r="I12" s="57"/>
    </row>
    <row r="13" spans="1:11" ht="15.75" thickBot="1" x14ac:dyDescent="0.3">
      <c r="B13" s="7"/>
      <c r="C13" s="8"/>
      <c r="D13" s="7"/>
      <c r="E13" s="34" t="s">
        <v>5</v>
      </c>
      <c r="F13" s="8"/>
      <c r="G13" s="11"/>
      <c r="H13" s="12"/>
      <c r="I13" s="41"/>
    </row>
    <row r="14" spans="1:11" ht="15.75" thickBot="1" x14ac:dyDescent="0.3">
      <c r="B14" s="11"/>
      <c r="C14" s="12"/>
      <c r="D14" s="7"/>
      <c r="E14" s="35"/>
      <c r="F14" s="8"/>
      <c r="G14" s="5" t="s">
        <v>6</v>
      </c>
      <c r="H14" s="38" t="s">
        <v>7</v>
      </c>
      <c r="I14" s="13" t="s">
        <v>8</v>
      </c>
    </row>
    <row r="15" spans="1:11" x14ac:dyDescent="0.25">
      <c r="B15" s="14" t="s">
        <v>9</v>
      </c>
      <c r="C15" s="15" t="s">
        <v>10</v>
      </c>
      <c r="D15" s="5" t="s">
        <v>17</v>
      </c>
      <c r="E15" s="10"/>
      <c r="F15" s="8"/>
      <c r="G15" s="9" t="s">
        <v>11</v>
      </c>
      <c r="H15" s="15"/>
      <c r="I15" s="42"/>
    </row>
    <row r="16" spans="1:11" ht="18.75" customHeight="1" x14ac:dyDescent="0.25">
      <c r="B16" s="49" t="s">
        <v>30</v>
      </c>
      <c r="C16" s="16"/>
      <c r="D16" s="17"/>
      <c r="E16" s="18"/>
      <c r="F16" s="20"/>
      <c r="G16" s="19"/>
      <c r="H16" s="39"/>
      <c r="I16" s="43"/>
    </row>
    <row r="17" spans="2:9" x14ac:dyDescent="0.25">
      <c r="B17" s="48" t="s">
        <v>12</v>
      </c>
      <c r="C17" s="29"/>
      <c r="D17" s="26" t="s">
        <v>31</v>
      </c>
      <c r="E17" s="23"/>
      <c r="F17" s="24"/>
      <c r="G17" s="25"/>
      <c r="H17" s="40"/>
      <c r="I17" s="44">
        <v>676446.82</v>
      </c>
    </row>
    <row r="18" spans="2:9" ht="71.25" customHeight="1" x14ac:dyDescent="0.25">
      <c r="B18" s="48"/>
      <c r="C18" s="23">
        <v>1</v>
      </c>
      <c r="D18" s="22" t="s">
        <v>35</v>
      </c>
      <c r="E18" s="23">
        <v>79724</v>
      </c>
      <c r="F18" s="24"/>
      <c r="G18" s="53">
        <v>92305.03</v>
      </c>
      <c r="H18" s="47"/>
      <c r="I18" s="51">
        <f>+I17-G18+H18</f>
        <v>584141.78999999992</v>
      </c>
    </row>
    <row r="19" spans="2:9" ht="110.25" customHeight="1" x14ac:dyDescent="0.25">
      <c r="B19" s="48"/>
      <c r="C19" s="23">
        <v>2</v>
      </c>
      <c r="D19" s="22" t="s">
        <v>36</v>
      </c>
      <c r="E19" s="23">
        <v>4414</v>
      </c>
      <c r="F19" s="24"/>
      <c r="G19" s="53">
        <v>11328.8</v>
      </c>
      <c r="H19" s="47"/>
      <c r="I19" s="51">
        <f t="shared" ref="I19:I34" si="0">+I18-G19+H19</f>
        <v>572812.98999999987</v>
      </c>
    </row>
    <row r="20" spans="2:9" ht="58.5" customHeight="1" x14ac:dyDescent="0.25">
      <c r="B20" s="48"/>
      <c r="C20" s="23">
        <v>7</v>
      </c>
      <c r="D20" s="22" t="s">
        <v>37</v>
      </c>
      <c r="E20" s="23">
        <v>79725</v>
      </c>
      <c r="F20" s="24"/>
      <c r="G20" s="53">
        <v>19766.8</v>
      </c>
      <c r="H20" s="47"/>
      <c r="I20" s="51">
        <f t="shared" si="0"/>
        <v>553046.18999999983</v>
      </c>
    </row>
    <row r="21" spans="2:9" ht="61.5" customHeight="1" x14ac:dyDescent="0.25">
      <c r="B21" s="48"/>
      <c r="C21" s="23">
        <v>13</v>
      </c>
      <c r="D21" s="22" t="s">
        <v>38</v>
      </c>
      <c r="E21" s="23">
        <v>79726</v>
      </c>
      <c r="F21" s="24"/>
      <c r="G21" s="53">
        <v>18080</v>
      </c>
      <c r="H21" s="47"/>
      <c r="I21" s="51">
        <f t="shared" si="0"/>
        <v>534966.18999999983</v>
      </c>
    </row>
    <row r="22" spans="2:9" ht="61.5" customHeight="1" x14ac:dyDescent="0.25">
      <c r="B22" s="48"/>
      <c r="C22" s="23">
        <v>14</v>
      </c>
      <c r="D22" s="22" t="s">
        <v>41</v>
      </c>
      <c r="E22" s="23">
        <v>57</v>
      </c>
      <c r="F22" s="24"/>
      <c r="G22" s="53"/>
      <c r="H22" s="47">
        <v>470000</v>
      </c>
      <c r="I22" s="51">
        <f t="shared" si="0"/>
        <v>1004966.1899999998</v>
      </c>
    </row>
    <row r="23" spans="2:9" ht="46.5" customHeight="1" x14ac:dyDescent="0.25">
      <c r="B23" s="48"/>
      <c r="C23" s="23">
        <v>14</v>
      </c>
      <c r="D23" s="22" t="s">
        <v>40</v>
      </c>
      <c r="E23" s="23">
        <v>4070</v>
      </c>
      <c r="F23" s="24"/>
      <c r="G23" s="53">
        <v>409359.48</v>
      </c>
      <c r="H23" s="47"/>
      <c r="I23" s="51">
        <f t="shared" si="0"/>
        <v>595606.70999999985</v>
      </c>
    </row>
    <row r="24" spans="2:9" ht="92.25" customHeight="1" x14ac:dyDescent="0.25">
      <c r="B24" s="48"/>
      <c r="C24" s="23">
        <v>15</v>
      </c>
      <c r="D24" s="22" t="s">
        <v>39</v>
      </c>
      <c r="E24" s="23">
        <v>79727</v>
      </c>
      <c r="F24" s="24"/>
      <c r="G24" s="53">
        <v>65700</v>
      </c>
      <c r="H24" s="47"/>
      <c r="I24" s="51">
        <f t="shared" si="0"/>
        <v>529906.70999999985</v>
      </c>
    </row>
    <row r="25" spans="2:9" ht="49.5" customHeight="1" x14ac:dyDescent="0.25">
      <c r="B25" s="48"/>
      <c r="C25" s="23">
        <v>15</v>
      </c>
      <c r="D25" s="22" t="s">
        <v>48</v>
      </c>
      <c r="E25" s="23" t="s">
        <v>49</v>
      </c>
      <c r="F25" s="24"/>
      <c r="G25" s="53">
        <v>19847.32</v>
      </c>
      <c r="H25" s="47"/>
      <c r="I25" s="51">
        <f t="shared" si="0"/>
        <v>510059.38999999984</v>
      </c>
    </row>
    <row r="26" spans="2:9" ht="47.25" customHeight="1" x14ac:dyDescent="0.25">
      <c r="B26" s="48"/>
      <c r="C26" s="23">
        <v>20</v>
      </c>
      <c r="D26" s="22" t="s">
        <v>42</v>
      </c>
      <c r="E26" s="23">
        <v>79728</v>
      </c>
      <c r="F26" s="24"/>
      <c r="G26" s="53">
        <v>37266.660000000003</v>
      </c>
      <c r="H26" s="47"/>
      <c r="I26" s="51">
        <f t="shared" si="0"/>
        <v>472792.72999999986</v>
      </c>
    </row>
    <row r="27" spans="2:9" ht="96.75" customHeight="1" x14ac:dyDescent="0.25">
      <c r="B27" s="48"/>
      <c r="C27" s="23">
        <v>21</v>
      </c>
      <c r="D27" s="22" t="s">
        <v>44</v>
      </c>
      <c r="E27" s="23">
        <v>4420</v>
      </c>
      <c r="F27" s="24"/>
      <c r="G27" s="53">
        <v>20170.5</v>
      </c>
      <c r="H27" s="47"/>
      <c r="I27" s="51">
        <f t="shared" si="0"/>
        <v>452622.22999999986</v>
      </c>
    </row>
    <row r="28" spans="2:9" ht="99" customHeight="1" x14ac:dyDescent="0.25">
      <c r="B28" s="48"/>
      <c r="C28" s="23">
        <v>21</v>
      </c>
      <c r="D28" s="22" t="s">
        <v>47</v>
      </c>
      <c r="E28" s="23">
        <v>4421</v>
      </c>
      <c r="F28" s="24"/>
      <c r="G28" s="53">
        <v>20170.5</v>
      </c>
      <c r="H28" s="47"/>
      <c r="I28" s="51">
        <f t="shared" si="0"/>
        <v>432451.72999999986</v>
      </c>
    </row>
    <row r="29" spans="2:9" ht="96.75" customHeight="1" x14ac:dyDescent="0.25">
      <c r="B29" s="48"/>
      <c r="C29" s="23">
        <v>21</v>
      </c>
      <c r="D29" s="22" t="s">
        <v>45</v>
      </c>
      <c r="E29" s="23">
        <v>4422</v>
      </c>
      <c r="F29" s="24"/>
      <c r="G29" s="53">
        <v>20170.5</v>
      </c>
      <c r="H29" s="47"/>
      <c r="I29" s="51">
        <f t="shared" si="0"/>
        <v>412281.22999999986</v>
      </c>
    </row>
    <row r="30" spans="2:9" ht="83.25" customHeight="1" x14ac:dyDescent="0.25">
      <c r="B30" s="48"/>
      <c r="C30" s="23">
        <v>21</v>
      </c>
      <c r="D30" s="22" t="s">
        <v>46</v>
      </c>
      <c r="E30" s="23">
        <v>4423</v>
      </c>
      <c r="F30" s="24"/>
      <c r="G30" s="53">
        <v>94829.89</v>
      </c>
      <c r="H30" s="47"/>
      <c r="I30" s="51">
        <f t="shared" si="0"/>
        <v>317451.33999999985</v>
      </c>
    </row>
    <row r="31" spans="2:9" ht="68.25" customHeight="1" x14ac:dyDescent="0.25">
      <c r="B31" s="48"/>
      <c r="C31" s="23">
        <v>22</v>
      </c>
      <c r="D31" s="22" t="s">
        <v>43</v>
      </c>
      <c r="E31" s="23">
        <v>79729</v>
      </c>
      <c r="F31" s="24"/>
      <c r="G31" s="53">
        <v>68421.5</v>
      </c>
      <c r="H31" s="47"/>
      <c r="I31" s="51">
        <f t="shared" si="0"/>
        <v>249029.83999999985</v>
      </c>
    </row>
    <row r="32" spans="2:9" ht="45" customHeight="1" x14ac:dyDescent="0.25">
      <c r="B32" s="48"/>
      <c r="C32" s="23">
        <v>26</v>
      </c>
      <c r="D32" s="22" t="s">
        <v>34</v>
      </c>
      <c r="E32" s="23">
        <v>228</v>
      </c>
      <c r="F32" s="24"/>
      <c r="G32" s="53"/>
      <c r="H32" s="47">
        <v>67916.67</v>
      </c>
      <c r="I32" s="51">
        <f t="shared" si="0"/>
        <v>316946.50999999983</v>
      </c>
    </row>
    <row r="33" spans="2:9" ht="45.75" customHeight="1" x14ac:dyDescent="0.25">
      <c r="B33" s="48"/>
      <c r="C33" s="23">
        <v>26</v>
      </c>
      <c r="D33" s="22" t="s">
        <v>33</v>
      </c>
      <c r="E33" s="23">
        <v>229</v>
      </c>
      <c r="F33" s="24"/>
      <c r="G33" s="53"/>
      <c r="H33" s="47">
        <v>67916.67</v>
      </c>
      <c r="I33" s="51">
        <f t="shared" si="0"/>
        <v>384863.17999999982</v>
      </c>
    </row>
    <row r="34" spans="2:9" ht="23.25" customHeight="1" x14ac:dyDescent="0.25">
      <c r="B34" s="48"/>
      <c r="C34" s="23">
        <v>31</v>
      </c>
      <c r="D34" s="22" t="s">
        <v>28</v>
      </c>
      <c r="E34" s="23" t="s">
        <v>29</v>
      </c>
      <c r="F34" s="24"/>
      <c r="G34" s="53">
        <v>4588.03</v>
      </c>
      <c r="H34" s="47"/>
      <c r="I34" s="51">
        <f t="shared" si="0"/>
        <v>380275.14999999979</v>
      </c>
    </row>
    <row r="35" spans="2:9" ht="20.25" customHeight="1" x14ac:dyDescent="0.25">
      <c r="B35" s="48"/>
      <c r="C35" s="52"/>
      <c r="D35" s="26" t="s">
        <v>22</v>
      </c>
      <c r="E35" s="37"/>
      <c r="F35" s="27"/>
      <c r="G35" s="28">
        <f>SUM(G18:G34)</f>
        <v>902005.01</v>
      </c>
      <c r="H35" s="28">
        <f>SUM(H18:H34)</f>
        <v>605833.34000000008</v>
      </c>
      <c r="I35" s="44"/>
    </row>
    <row r="36" spans="2:9" ht="18" customHeight="1" x14ac:dyDescent="0.25">
      <c r="G36" s="32"/>
    </row>
    <row r="37" spans="2:9" ht="25.5" customHeight="1" x14ac:dyDescent="0.25"/>
    <row r="41" spans="2:9" x14ac:dyDescent="0.25">
      <c r="B41" s="45" t="s">
        <v>13</v>
      </c>
      <c r="C41" s="45"/>
      <c r="D41" s="66" t="s">
        <v>14</v>
      </c>
      <c r="E41" s="66"/>
      <c r="G41" s="66" t="s">
        <v>16</v>
      </c>
      <c r="H41" s="66"/>
      <c r="I41" s="66"/>
    </row>
    <row r="42" spans="2:9" x14ac:dyDescent="0.25">
      <c r="B42" s="46" t="s">
        <v>23</v>
      </c>
      <c r="C42" s="46"/>
      <c r="D42" s="67" t="s">
        <v>15</v>
      </c>
      <c r="E42" s="67"/>
      <c r="G42" s="67" t="s">
        <v>24</v>
      </c>
      <c r="H42" s="67"/>
      <c r="I42" s="67"/>
    </row>
    <row r="43" spans="2:9" x14ac:dyDescent="0.25">
      <c r="B43" s="45" t="s">
        <v>19</v>
      </c>
      <c r="C43" s="45"/>
      <c r="D43" s="66" t="s">
        <v>20</v>
      </c>
      <c r="E43" s="66"/>
      <c r="G43" s="66" t="s">
        <v>18</v>
      </c>
      <c r="H43" s="66"/>
      <c r="I43" s="66"/>
    </row>
    <row r="44" spans="2:9" x14ac:dyDescent="0.25">
      <c r="D44" s="21"/>
    </row>
    <row r="47" spans="2:9" x14ac:dyDescent="0.25">
      <c r="D47" s="21"/>
    </row>
  </sheetData>
  <mergeCells count="16">
    <mergeCell ref="G41:I41"/>
    <mergeCell ref="G42:I42"/>
    <mergeCell ref="G43:I43"/>
    <mergeCell ref="D41:E41"/>
    <mergeCell ref="D42:E42"/>
    <mergeCell ref="D43:E43"/>
    <mergeCell ref="B2:I2"/>
    <mergeCell ref="G12:I12"/>
    <mergeCell ref="B6:I6"/>
    <mergeCell ref="B7:I7"/>
    <mergeCell ref="B8:I8"/>
    <mergeCell ref="B9:I9"/>
    <mergeCell ref="B11:I11"/>
    <mergeCell ref="B5:I5"/>
    <mergeCell ref="B4:I4"/>
    <mergeCell ref="B3:I3"/>
  </mergeCells>
  <pageMargins left="0.55000000000000004" right="0.31496062992125984" top="0.62992125984251968" bottom="0.74803149606299213" header="0.31496062992125984" footer="0.31496062992125984"/>
  <pageSetup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2024-09-10T15:18:07Z</dcterms:modified>
</cp:coreProperties>
</file>