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24226"/>
  <xr:revisionPtr revIDLastSave="0" documentId="13_ncr:1_{0D230B9D-EAE8-4FF9-84D7-BD07A2F85D90}" xr6:coauthVersionLast="47" xr6:coauthVersionMax="47" xr10:uidLastSave="{00000000-0000-0000-0000-000000000000}"/>
  <bookViews>
    <workbookView xWindow="-120" yWindow="-120" windowWidth="21840" windowHeight="13140" tabRatio="601" xr2:uid="{00000000-000D-0000-FFFF-FFFF00000000}"/>
  </bookViews>
  <sheets>
    <sheet name="Abril 2022" sheetId="8"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8" i="8" l="1"/>
  <c r="I19" i="8" s="1"/>
  <c r="I20" i="8" s="1"/>
  <c r="I21" i="8" s="1"/>
  <c r="I22" i="8" s="1"/>
  <c r="I23" i="8" s="1"/>
  <c r="I24" i="8" s="1"/>
  <c r="I25" i="8" l="1"/>
  <c r="I26" i="8" s="1"/>
  <c r="I27" i="8" s="1"/>
  <c r="I28" i="8" s="1"/>
  <c r="I29" i="8" s="1"/>
  <c r="I30" i="8" s="1"/>
  <c r="I31" i="8" s="1"/>
  <c r="I32" i="8" s="1"/>
  <c r="I33" i="8" s="1"/>
  <c r="I34" i="8" s="1"/>
  <c r="I35" i="8" s="1"/>
  <c r="I36" i="8" s="1"/>
  <c r="I37" i="8" s="1"/>
  <c r="I38" i="8" s="1"/>
  <c r="I39" i="8" s="1"/>
  <c r="I40" i="8" s="1"/>
  <c r="I41" i="8" s="1"/>
  <c r="I42" i="8" s="1"/>
  <c r="I43" i="8" s="1"/>
  <c r="I44" i="8" s="1"/>
  <c r="I45" i="8" s="1"/>
  <c r="I46" i="8" s="1"/>
  <c r="I47" i="8" s="1"/>
  <c r="I48" i="8" s="1"/>
  <c r="I49" i="8" s="1"/>
  <c r="I50" i="8" s="1"/>
  <c r="I51" i="8" s="1"/>
  <c r="I52" i="8" s="1"/>
  <c r="I53" i="8" s="1"/>
  <c r="I54" i="8" s="1"/>
  <c r="I55" i="8" s="1"/>
  <c r="I56" i="8" s="1"/>
  <c r="H62" i="8"/>
  <c r="G62" i="8"/>
  <c r="I57" i="8" l="1"/>
  <c r="I58" i="8" s="1"/>
  <c r="I59" i="8" s="1"/>
  <c r="I60" i="8" s="1"/>
  <c r="I61" i="8" s="1"/>
</calcChain>
</file>

<file path=xl/sharedStrings.xml><?xml version="1.0" encoding="utf-8"?>
<sst xmlns="http://schemas.openxmlformats.org/spreadsheetml/2006/main" count="76" uniqueCount="75">
  <si>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</si>
  <si>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</si>
  <si>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</si>
  <si>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</si>
  <si>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</si>
  <si>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</si>
  <si>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</si>
  <si>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</si>
  <si>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</si>
  <si>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</si>
  <si>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</si>
  <si>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</si>
  <si>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</si>
  <si>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</si>
  <si>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</si>
  <si>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</si>
  <si>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</si>
  <si>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</si>
  <si>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</si>
  <si>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</si>
  <si>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</si>
  <si>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</si>
  <si>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</si>
  <si>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</si>
  <si>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Lic. Ynocencio Martínez Santos</t>
  </si>
  <si>
    <t>INTEGRACION, PREVENCION Y SALUD</t>
  </si>
  <si>
    <t>“Sumando Voluntades por el Bienestar Ciudadano”</t>
  </si>
  <si>
    <t>LIBRO DIARIO DE BANCO AÑO 2022</t>
  </si>
  <si>
    <t>ANULADO</t>
  </si>
  <si>
    <t>ABRIL</t>
  </si>
  <si>
    <t xml:space="preserve"> BALANCE AL 31 DE MARZO, 2022</t>
  </si>
  <si>
    <t>FRANKLIN BENJAMIN LÓPEZ FORNERIN (compra de refrigerio y almuerzo ejecutivo para 10 personas , el cual fue compartido con altos funcionarios del gobierno, durante una reunión en este Consejo Nacional de Drogas, realizada el día jueves 24/03/2022).</t>
  </si>
  <si>
    <t>FOOD SOLUTIONS IMPORTAND EXPORT PHETROSKY, SRL (compra de insumos para ser utilizados en los almuerzos del mes de marzo/2022, dirigidos a directores, algunos encargados e invitados del presidente de este Consejo Nacional de Drogas).</t>
  </si>
  <si>
    <t>TECNOSERV, SRL (compra de suministros de oficina, accesorios y equipos informáticos y materiales eléctricos para varios departamentos de este Consejo Nacional de Drogas).</t>
  </si>
  <si>
    <t>PROCURADURIA GENERAL DE LA REPUBLICA (pago alquiler del local de la Regional (1) del ozama metropolitana (Santo Domingo Este) del Consejo Nacional de Drogas, aprobada por la resulución CND-05-2021 de fecha 19/11/2021 sobre modificación de la estructura organizativa del CND, dicho local se encuentra ubicado en el sector los tres ojos).</t>
  </si>
  <si>
    <t>SURBA SOLUTIONS, SRL (compra de un (01) sillón en piel genuina negro y dos (02) butacas ejecutivas en pvc negro para el despacho presidencial de este Consejo Nacional de Drogas).</t>
  </si>
  <si>
    <t>TRANSFERENCIA (transferencia interna para cubrir gastos operacionales del mes de abril/2022).</t>
  </si>
  <si>
    <t>ONETEL KDK, SRL (pago servicios profesionales realizados en asistencia técnica del sistema integrado de administración financiera (SIAF), correspondiente al mes de marzo/2022).</t>
  </si>
  <si>
    <t>PROLIMDES COMERCIAL, SRL (compra de artículos de limpieza y desechables para el abastecimiento del almacén de este Consejo Nacional de Drogas, para cubrir el trimestre enero-marzo/2022).</t>
  </si>
  <si>
    <t>ROSA JULIA FLORES (aporte a la Dra. Julia Flores, Directora del CAINNACSP y a la Lic. Katiuska Santana coordinadora de Atención del equipo técnico del CAINNACSP, para la participación en el XXIII congreso latinoamericano de psiquiatría infantil y adolescente y profesiones afines FLAPIA y el 1er. congreso dominicano de psiquiatría infantil y adolescente y profesiones afines, a celebrarse del 18 al 21/05/2022, en el hotel Hilton Romana, con la aprobación del 50% por el presidente del Consejo Nacional de Drogas).</t>
  </si>
  <si>
    <t>MAYOL &amp; CO, SRL (compra de combustible en tickets para la Regional Este San Pedro de Macorís de este Consejo Nacional de Drogas, correspondiente al trimestre enero-marzo/2022).</t>
  </si>
  <si>
    <t>DOMINGO SANTANA MEDINA (pago servicio de notarización de (08) documentos, (04) convenios de cooperación internacional (01) adendun al contrato de alquiler de inmueble, (01) acta de comprobación del procedimiento de comparación de precios con traslado, (01) contrato de compras de combustible y (01) poder de representación).</t>
  </si>
  <si>
    <t>EDITORA LISTIN DIARIO, SA (por renovasión de la suscripción anual de (03) ejemplares del períodico listín diario, período 18/04/2022-17/04/2023, correspondiente a la SEDE del Consejo Nacional de Drogas).</t>
  </si>
  <si>
    <t>TECNOSERV, SRL (pago mantenimiento y reparación de dos (02) impresoras y un (01) scanner asignados a la unidad de auditoria y una (01) máquina de escribir asignada a la división de contabilidad, de este Consejo Nacional de Drogas).</t>
  </si>
  <si>
    <t>COLECTOR DE IMPUESTOS INTERNOS (pago de las retenciones del 30 y 100% del Itbis mediante chques a proveedores del Estado, correspondiente al mes de marzo/2022).</t>
  </si>
  <si>
    <t>COLECTOR DE IMPUESTOS INTERNOS (pago de las retenciones del 5% del ISR mediante chques a proveedores del Estado, correspondiente al mes de marzo/2022).</t>
  </si>
  <si>
    <t>JARMAN SERVICES, SRL (compra de (03) aires acondicionados inverter uno de 18.000 BTU y dos de 12.000 BTU para la Regional (IV) del Cibao Norte Santiago y la Sección de seguridad del Consejo Nacional de Drogas).</t>
  </si>
  <si>
    <t>IDENTIFICACIONES CORPORATIVAS, SRL IDCORP) (compra de materiales para ser usados en la impresión del carnet institucional, solicitados por el departamento de Recursos Humano, para continuar con el proceso de identificación de los servidores de este Consejo Nacional de Drogas).</t>
  </si>
  <si>
    <t>CREACIONES SORIVEL, SRL (compra de un (01) centro de mesa para uso en la reunión-almuerzo con altos funcionarios del gobierno y una (01) corona fúnebre por motivo del fallecimiento de doña Rosa De Mejía exprimera dama de la República Dominicana y esposa del SR. Hopólito mejía).</t>
  </si>
  <si>
    <t>RADIOCENTRO, SAS (compra de un (01) televisor de 65 pulgadas hd tipo SMART TV, para ser instalado en el lobby de la entreda al Consejo Nacional de Drogas y utlizarlo en las proyecciones de las actividades preventivas que se realizaran a nivel nacional).</t>
  </si>
  <si>
    <t>GLOBATEC (compra de un (01) cargador o fuente para la laptop asignada a la División de Capacitación y Desarrollo de este Consejo Nacional de Drogas).</t>
  </si>
  <si>
    <t>DANIA ELIZABETH ZORRILLA RAMIREZ (reposición del fondo de caja chica SEDE central de este Consejo Nacional de Drogas, comprobantes del 18529 al 18573).</t>
  </si>
  <si>
    <t>FERRETERIA &amp; MADERAS BEATO, S.A (compra de materiales para la preparación de tableros de baloncesto, para ser utilizados en las actividades que desarrolla el Departamento de prevención en el deporte del Consejo Nacional de Drogas dentro del proyecto "un canasto por la vida").</t>
  </si>
  <si>
    <t>INDUSTRIAL SECURITY TOOLS, INSECTOLRD, SRL (compra de herramientas y artículos de ferretería para ser utilizados en el mantenimiento y reparación de las oficinas de este Consejo Nanciona de Drogas).</t>
  </si>
  <si>
    <t>MARIBEL NUÑEZ OBRAGÓN (reposición del fondo de caja chica del centro de atención integral de niños, niñas y adolescentes en consumo de sustancias psicoactivas (CAINNACSP), comprobantes del 1851 al 1852).</t>
  </si>
  <si>
    <t>TRANSFERENCIA (pago nómina adicional personal temporal, correspondiente al mes de abril/2022)</t>
  </si>
  <si>
    <t>ONETEL KDK, SRL (pago servicios profesionales realizados en asistencia técnica del sistema integrado de administración financiera (SIAF), correspondiente al mes de abril/2022).</t>
  </si>
  <si>
    <t>ALTICE DOMINICANA, S.A (servicio de teléfono móvil de la presidencia de esta institución, período 16/03/2022-15/04/2022).</t>
  </si>
  <si>
    <t>SURBA SOLUTIONS, SRL (compra de un (01) escritorio ejecutivo tipo L para la oficina del Director Administrativo y Financiero de este Consejo Nacional de Drogas).</t>
  </si>
  <si>
    <t>MÁXIMA MERCEDES BORBON BAUTISTA (reposición del fondo de caja chica de la Regional IV del Cibao Norte, Santiago, comprobantes del 1880 al 1927).</t>
  </si>
  <si>
    <t>COLECTOR CONTRIBUCIONES A LA TSS (pago de retenciones de empleados nómina adicional contratados temporal del Consejo Nacional de Drogas al sistema de seguridad social riesgo laboral del seguro médico de salud, seguro salud per capita adicial para padres, corresp. al mes de abril/2022).</t>
  </si>
  <si>
    <t>CENTRO DE SERVICIOS PUKO, SRL (compra de tres (03) juegos de gomas para los vehiculos marcas Toyota HI-ACE, año 2011, color blanco, placass EI00312, 313 y 314, asignados a la sección de transportación de este Consejo Nacional de Drogas).</t>
  </si>
  <si>
    <t>TRANSFERENCIA (pago viáticos y peaje al personal designado por DEPREDEPORTE para el desarrollo de varios conversatorios y un festival recreativo, que se realizaran en el multiuso municipal sport-complexes de Neyba, provincia Bahoruco, en fecha 28 y 29/04/2022).</t>
  </si>
  <si>
    <t>TRANSFERENCIA (intereses sobre certificado de depósito No. 9603835821 d/f 28/06/2021, correspondiente al mes de abril 2022).</t>
  </si>
  <si>
    <t>M%N, FIESTA &amp; DECORACIONES, SRL (por alquiler de cristalería, mesas, mantería y sillas para el montaje del almuerzo ejecutivo para la reunión de la junta directiva, directores y encargados departamentales, realizado el 16/03/2022).</t>
  </si>
  <si>
    <t>ROSSIO YSABEL DIAZ PEREZ (pago suspcripción para servicios de reuniones y eventos remotos a través de la plataforma zoom, efectuada por un período de un mes, del 13/04/2022 al 12/05/2022, habilitando 2 licencias PRO, más la opeción de reuniones largas con capacidad de hasta 500 participantes para una de las licencias).</t>
  </si>
  <si>
    <t>SURBA SOLUTIONS, SRL (compra de materiales para la impermeabilización del techo y el piso de los dos balcones para completar el remozamiento del Departamento Regional IV del Cebao Norte, Santiago, perteneciente a este Consejo Nacional de Drogs).</t>
  </si>
  <si>
    <t>VARIOS</t>
  </si>
  <si>
    <t>TRANSFERENCIA (aporte Central Romana correspondiente al mes de Abril/2022).</t>
  </si>
  <si>
    <t xml:space="preserve">COMISIONES Y CARGOS BANCARIOS </t>
  </si>
  <si>
    <t>DEPOSITO (indennización sobre el vehículo Honda Civic 2004, propiedad del CND, corresp. Al convenio de ajuste No.20220297 entre el seguro Patria y esta institución.</t>
  </si>
  <si>
    <t>TRANSFERENCIA (pago de viáticos y peaje al personal designado por el  EL DEPREI, que dió seguimiento y entregó certificado a los docentes que fueron capacitados en el curso/taller rol del docente en la prevención de drogodependencia realizado en la escuela voacional de Baní, en la provincia de Baní, en fecha 28/09/2021).</t>
  </si>
  <si>
    <t>CREACIONES SORIVEL, SRL (compra de una (01) corona fúnebre para honrar la memoria de la Sra. Nidia Isabel Villalona, madre del Sr. Yuri Ruiz,  Director del Observatorio Dominicano de Drogas</t>
  </si>
  <si>
    <t>LOGOMARCA, S.A (compra de medallas para celebrar el dia internacional del deporte con un torneo 3X3 de baloncesto y voleibol en prevención, con los atletas del club deportivo y cultural Mauricio Báez en fecha 02/04/2022, coordinado por el Departamento de prevención en el deporte de este Consejo Nacional de Drogas).</t>
  </si>
  <si>
    <t>AL 29 DE ABRIL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</si>
</sst>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i/>
      <sz val="12"/>
      <name val="Arial"/>
      <family val="2"/>
    </font>
    <font>
      <b/>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2">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2" xfId="0" applyBorder="1"/>
    <xf numFmtId="0" fontId="0" fillId="0" borderId="21" xfId="0" applyBorder="1"/>
    <xf numFmtId="4" fontId="12" fillId="3" borderId="21" xfId="0" applyNumberFormat="1" applyFont="1" applyFill="1" applyBorder="1" applyAlignment="1" applyProtection="1">
      <alignment horizontal="left" vertical="center" wrapText="1"/>
      <protection locked="0"/>
    </xf>
    <xf numFmtId="0" fontId="6" fillId="3" borderId="21" xfId="0" applyFont="1" applyFill="1" applyBorder="1" applyAlignment="1">
      <alignment horizontal="left" vertical="center"/>
    </xf>
    <xf numFmtId="0" fontId="2" fillId="0" borderId="0" xfId="0" applyFont="1"/>
    <xf numFmtId="0" fontId="0"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18" fillId="0" borderId="21" xfId="0" applyFont="1" applyBorder="1"/>
    <xf numFmtId="0" fontId="9" fillId="2" borderId="27" xfId="0" applyFont="1" applyFill="1" applyBorder="1" applyAlignment="1">
      <alignment horizontal="center" vertical="center" wrapText="1"/>
    </xf>
    <xf numFmtId="4" fontId="12" fillId="0" borderId="22" xfId="0" applyNumberFormat="1" applyFont="1" applyFill="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20" fillId="0" borderId="30" xfId="0" applyNumberFormat="1" applyFont="1" applyFill="1" applyBorder="1" applyAlignment="1">
      <alignment horizontal="right" wrapText="1"/>
    </xf>
    <xf numFmtId="4" fontId="17" fillId="3" borderId="23" xfId="0" applyNumberFormat="1" applyFont="1" applyFill="1" applyBorder="1" applyAlignment="1" applyProtection="1">
      <alignment horizontal="center" vertical="center" wrapText="1"/>
      <protection locked="0"/>
    </xf>
    <xf numFmtId="0" fontId="0" fillId="0" borderId="0" xfId="0" applyFont="1" applyAlignment="1"/>
    <xf numFmtId="0" fontId="0" fillId="0" borderId="0" xfId="0" applyFont="1" applyBorder="1" applyAlignment="1">
      <alignment horizontal="center"/>
    </xf>
    <xf numFmtId="0" fontId="2" fillId="0" borderId="0" xfId="0" applyFont="1" applyAlignment="1">
      <alignment horizontal="center"/>
    </xf>
    <xf numFmtId="0" fontId="0"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0" fontId="8" fillId="0" borderId="20"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horizontal="center"/>
    </xf>
    <xf numFmtId="0" fontId="0" fillId="0" borderId="0" xfId="0" applyFont="1" applyAlignment="1">
      <alignment horizontal="center"/>
    </xf>
    <xf numFmtId="0" fontId="3" fillId="0" borderId="0" xfId="0" applyNumberFormat="1" applyFont="1" applyAlignment="1" applyProtection="1">
      <alignment horizontal="center"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1" fillId="0" borderId="0" xfId="0" applyNumberFormat="1" applyFont="1" applyAlignment="1" applyProtection="1">
      <alignment horizontal="center" vertical="center"/>
      <protection locked="0"/>
    </xf>
    <xf numFmtId="0" fontId="4" fillId="0" borderId="0" xfId="0" applyNumberFormat="1" applyFont="1" applyAlignment="1" applyProtection="1">
      <alignment horizontal="center" vertical="center" wrapText="1"/>
      <protection locked="0"/>
    </xf>
    <xf numFmtId="0" fontId="5" fillId="0" borderId="0" xfId="0" applyNumberFormat="1"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257175</xdr:colOff>
      <xdr:row>0</xdr:row>
      <xdr:rowOff>171450</xdr:rowOff>
    </xdr:from>
    <xdr:to>
      <xdr:col>8</xdr:col>
      <xdr:colOff>123824</xdr:colOff>
      <xdr:row>4</xdr:row>
      <xdr:rowOff>152399</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0" y="171450"/>
          <a:ext cx="781049" cy="933449"/>
        </a:xfrm>
        <a:prstGeom prst="rect">
          <a:avLst/>
        </a:prstGeom>
        <a:noFill/>
        <a:ln w="9525">
          <a:noFill/>
          <a:miter lim="800000"/>
          <a:headEnd/>
          <a:tailEnd/>
        </a:ln>
      </xdr:spPr>
    </xdr:pic>
    <xdr:clientData/>
  </xdr:twoCellAnchor>
  <xdr:twoCellAnchor editAs="oneCell">
    <xdr:from>
      <xdr:col>1</xdr:col>
      <xdr:colOff>57150</xdr:colOff>
      <xdr:row>0</xdr:row>
      <xdr:rowOff>47625</xdr:rowOff>
    </xdr:from>
    <xdr:to>
      <xdr:col>2</xdr:col>
      <xdr:colOff>714375</xdr:colOff>
      <xdr:row>4</xdr:row>
      <xdr:rowOff>82932</xdr:rowOff>
    </xdr:to>
    <xdr:pic>
      <xdr:nvPicPr>
        <xdr:cNvPr id="6" name="Imagen 5">
          <a:extLst>
            <a:ext uri="{FF2B5EF4-FFF2-40B4-BE49-F238E27FC236}">
              <a16:creationId xmlns:a16="http://schemas.microsoft.com/office/drawing/2014/main" id="{3032FF26-E1D8-43A3-BB02-12634F7A11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47625"/>
          <a:ext cx="1552575" cy="98780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76"/>
  <sheetViews>
    <sheetView tabSelected="1" topLeftCell="A55" workbookViewId="0">
      <selection activeCell="D16" sqref="D16"/>
    </sheetView>
  </sheetViews>
  <sheetFormatPr baseColWidth="10" defaultRowHeight="15" x14ac:dyDescent="0.25"/>
  <cols>
    <col min="1" max="1" width="11.5703125" customWidth="1"/>
    <col min="2" max="2" width="13.42578125" customWidth="1"/>
    <col min="3" max="3" width="12.42578125" customWidth="1"/>
    <col min="4" max="4" width="45.5703125" customWidth="1"/>
    <col min="5" max="5" width="9.5703125" customWidth="1"/>
    <col min="6" max="6" width="2.42578125" customWidth="1"/>
    <col min="7" max="7" width="15.42578125" customWidth="1"/>
    <col min="8" max="8" width="13.7109375" customWidth="1"/>
    <col min="9" max="9" width="13.140625" customWidth="1"/>
  </cols>
  <sheetData>
    <row r="2" spans="1:11" ht="22.5" x14ac:dyDescent="0.25">
      <c r="B2" s="57" t="s">
        <v>0</v>
      </c>
      <c r="C2" s="57"/>
      <c r="D2" s="57"/>
      <c r="E2" s="57"/>
      <c r="F2" s="57"/>
      <c r="G2" s="57"/>
      <c r="H2" s="57"/>
      <c r="I2" s="57"/>
    </row>
    <row r="3" spans="1:11" x14ac:dyDescent="0.25">
      <c r="B3" s="61" t="s">
        <v>1</v>
      </c>
      <c r="C3" s="61"/>
      <c r="D3" s="61"/>
      <c r="E3" s="61"/>
      <c r="F3" s="61"/>
      <c r="G3" s="61"/>
      <c r="H3" s="61"/>
      <c r="I3" s="61"/>
    </row>
    <row r="4" spans="1:11" ht="22.5" customHeight="1" x14ac:dyDescent="0.25">
      <c r="A4" s="54"/>
      <c r="B4" s="68" t="s">
        <v>25</v>
      </c>
      <c r="C4" s="68"/>
      <c r="D4" s="68"/>
      <c r="E4" s="68"/>
      <c r="F4" s="68"/>
      <c r="G4" s="68"/>
      <c r="H4" s="68"/>
      <c r="I4" s="68"/>
    </row>
    <row r="5" spans="1:11" ht="15" customHeight="1" x14ac:dyDescent="0.25">
      <c r="B5" s="68" t="s">
        <v>26</v>
      </c>
      <c r="C5" s="68"/>
      <c r="D5" s="68"/>
      <c r="E5" s="68"/>
      <c r="F5" s="68"/>
      <c r="G5" s="68"/>
      <c r="H5" s="68"/>
      <c r="I5" s="68"/>
    </row>
    <row r="6" spans="1:11" x14ac:dyDescent="0.25">
      <c r="B6" s="61"/>
      <c r="C6" s="61"/>
      <c r="D6" s="61"/>
      <c r="E6" s="61"/>
      <c r="F6" s="61"/>
      <c r="G6" s="61"/>
      <c r="H6" s="61"/>
      <c r="I6" s="61"/>
    </row>
    <row r="7" spans="1:11" ht="19.5" x14ac:dyDescent="0.25">
      <c r="B7" s="62" t="s">
        <v>2</v>
      </c>
      <c r="C7" s="62"/>
      <c r="D7" s="62"/>
      <c r="E7" s="62"/>
      <c r="F7" s="62"/>
      <c r="G7" s="62"/>
      <c r="H7" s="62"/>
      <c r="I7" s="62"/>
    </row>
    <row r="8" spans="1:11" x14ac:dyDescent="0.25">
      <c r="B8" s="63" t="s">
        <v>3</v>
      </c>
      <c r="C8" s="63"/>
      <c r="D8" s="63"/>
      <c r="E8" s="63"/>
      <c r="F8" s="63"/>
      <c r="G8" s="63"/>
      <c r="H8" s="63"/>
      <c r="I8" s="63"/>
    </row>
    <row r="9" spans="1:11" ht="20.25" thickBot="1" x14ac:dyDescent="0.3">
      <c r="B9" s="62" t="s">
        <v>74</v>
      </c>
      <c r="C9" s="62"/>
      <c r="D9" s="62"/>
      <c r="E9" s="62"/>
      <c r="F9" s="62"/>
      <c r="G9" s="62"/>
      <c r="H9" s="62"/>
      <c r="I9" s="62"/>
    </row>
    <row r="10" spans="1:11" ht="21" x14ac:dyDescent="0.25">
      <c r="B10" s="1"/>
      <c r="C10" s="2"/>
      <c r="D10" s="3"/>
      <c r="E10" s="2"/>
      <c r="F10" s="2"/>
      <c r="G10" s="2"/>
      <c r="H10" s="2"/>
      <c r="I10" s="4"/>
    </row>
    <row r="11" spans="1:11" ht="15.75" thickBot="1" x14ac:dyDescent="0.3">
      <c r="B11" s="64" t="s">
        <v>27</v>
      </c>
      <c r="C11" s="65"/>
      <c r="D11" s="65"/>
      <c r="E11" s="66"/>
      <c r="F11" s="65"/>
      <c r="G11" s="65"/>
      <c r="H11" s="65"/>
      <c r="I11" s="67"/>
      <c r="K11" s="37"/>
    </row>
    <row r="12" spans="1:11" x14ac:dyDescent="0.25">
      <c r="B12" s="31"/>
      <c r="C12" s="32"/>
      <c r="D12" s="33"/>
      <c r="E12" s="34" t="s">
        <v>21</v>
      </c>
      <c r="F12" s="6"/>
      <c r="G12" s="58" t="s">
        <v>4</v>
      </c>
      <c r="H12" s="59"/>
      <c r="I12" s="60"/>
    </row>
    <row r="13" spans="1:11" ht="15.75" thickBot="1" x14ac:dyDescent="0.3">
      <c r="B13" s="7"/>
      <c r="C13" s="8"/>
      <c r="D13" s="7"/>
      <c r="E13" s="35" t="s">
        <v>5</v>
      </c>
      <c r="F13" s="8"/>
      <c r="G13" s="11"/>
      <c r="H13" s="12"/>
      <c r="I13" s="42"/>
    </row>
    <row r="14" spans="1:11" ht="15.75" thickBot="1" x14ac:dyDescent="0.3">
      <c r="B14" s="11"/>
      <c r="C14" s="12"/>
      <c r="D14" s="7"/>
      <c r="E14" s="36"/>
      <c r="F14" s="8"/>
      <c r="G14" s="5" t="s">
        <v>6</v>
      </c>
      <c r="H14" s="39" t="s">
        <v>7</v>
      </c>
      <c r="I14" s="13" t="s">
        <v>8</v>
      </c>
    </row>
    <row r="15" spans="1:11" x14ac:dyDescent="0.25">
      <c r="B15" s="14" t="s">
        <v>9</v>
      </c>
      <c r="C15" s="15" t="s">
        <v>10</v>
      </c>
      <c r="D15" s="5" t="s">
        <v>17</v>
      </c>
      <c r="E15" s="10"/>
      <c r="F15" s="8"/>
      <c r="G15" s="9" t="s">
        <v>11</v>
      </c>
      <c r="H15" s="15"/>
      <c r="I15" s="43"/>
    </row>
    <row r="16" spans="1:11" ht="18.75" customHeight="1" x14ac:dyDescent="0.25">
      <c r="B16" s="53" t="s">
        <v>29</v>
      </c>
      <c r="C16" s="16"/>
      <c r="D16" s="17"/>
      <c r="E16" s="18"/>
      <c r="F16" s="20"/>
      <c r="G16" s="19"/>
      <c r="H16" s="40"/>
      <c r="I16" s="44"/>
    </row>
    <row r="17" spans="2:9" x14ac:dyDescent="0.25">
      <c r="B17" s="52" t="s">
        <v>12</v>
      </c>
      <c r="C17" s="30"/>
      <c r="D17" s="27" t="s">
        <v>30</v>
      </c>
      <c r="E17" s="24"/>
      <c r="F17" s="25"/>
      <c r="G17" s="26"/>
      <c r="H17" s="41"/>
      <c r="I17" s="45">
        <v>329733.96000000002</v>
      </c>
    </row>
    <row r="18" spans="2:9" ht="21" customHeight="1" x14ac:dyDescent="0.25">
      <c r="B18" s="52"/>
      <c r="C18" s="24">
        <v>4</v>
      </c>
      <c r="D18" s="23" t="s">
        <v>28</v>
      </c>
      <c r="E18" s="24">
        <v>79372</v>
      </c>
      <c r="F18" s="25"/>
      <c r="G18" s="46"/>
      <c r="H18" s="51"/>
      <c r="I18" s="45">
        <f>+I17-G18+H18</f>
        <v>329733.96000000002</v>
      </c>
    </row>
    <row r="19" spans="2:9" ht="68.25" customHeight="1" x14ac:dyDescent="0.25">
      <c r="B19" s="52"/>
      <c r="C19" s="24">
        <v>4</v>
      </c>
      <c r="D19" s="23" t="s">
        <v>31</v>
      </c>
      <c r="E19" s="24">
        <v>79373</v>
      </c>
      <c r="F19" s="25"/>
      <c r="G19" s="46">
        <v>19950</v>
      </c>
      <c r="H19" s="51"/>
      <c r="I19" s="45">
        <f t="shared" ref="I19:I56" si="0">+I18-G19+H19</f>
        <v>309783.96000000002</v>
      </c>
    </row>
    <row r="20" spans="2:9" ht="68.25" customHeight="1" x14ac:dyDescent="0.25">
      <c r="B20" s="52"/>
      <c r="C20" s="24">
        <v>4</v>
      </c>
      <c r="D20" s="23" t="s">
        <v>32</v>
      </c>
      <c r="E20" s="24">
        <v>79374</v>
      </c>
      <c r="F20" s="25"/>
      <c r="G20" s="46">
        <v>123314.75</v>
      </c>
      <c r="H20" s="51"/>
      <c r="I20" s="45">
        <f t="shared" si="0"/>
        <v>186469.21000000002</v>
      </c>
    </row>
    <row r="21" spans="2:9" ht="60" customHeight="1" x14ac:dyDescent="0.25">
      <c r="B21" s="52"/>
      <c r="C21" s="24">
        <v>4</v>
      </c>
      <c r="D21" s="23" t="s">
        <v>33</v>
      </c>
      <c r="E21" s="24">
        <v>79375</v>
      </c>
      <c r="F21" s="25"/>
      <c r="G21" s="46">
        <v>40759.1</v>
      </c>
      <c r="H21" s="51"/>
      <c r="I21" s="45">
        <f t="shared" si="0"/>
        <v>145710.11000000002</v>
      </c>
    </row>
    <row r="22" spans="2:9" ht="98.25" customHeight="1" x14ac:dyDescent="0.25">
      <c r="B22" s="52"/>
      <c r="C22" s="24">
        <v>4</v>
      </c>
      <c r="D22" s="23" t="s">
        <v>34</v>
      </c>
      <c r="E22" s="24">
        <v>79376</v>
      </c>
      <c r="F22" s="25"/>
      <c r="G22" s="46">
        <v>20000</v>
      </c>
      <c r="H22" s="51"/>
      <c r="I22" s="45">
        <f t="shared" si="0"/>
        <v>125710.11000000002</v>
      </c>
    </row>
    <row r="23" spans="2:9" ht="98.25" customHeight="1" x14ac:dyDescent="0.25">
      <c r="B23" s="52"/>
      <c r="C23" s="24">
        <v>4</v>
      </c>
      <c r="D23" s="23" t="s">
        <v>71</v>
      </c>
      <c r="E23" s="24">
        <v>2888</v>
      </c>
      <c r="F23" s="25"/>
      <c r="G23" s="46">
        <v>3060</v>
      </c>
      <c r="H23" s="51"/>
      <c r="I23" s="45">
        <f t="shared" si="0"/>
        <v>122650.11000000002</v>
      </c>
    </row>
    <row r="24" spans="2:9" ht="59.25" customHeight="1" x14ac:dyDescent="0.25">
      <c r="B24" s="52"/>
      <c r="C24" s="24">
        <v>6</v>
      </c>
      <c r="D24" s="23" t="s">
        <v>35</v>
      </c>
      <c r="E24" s="24">
        <v>79377</v>
      </c>
      <c r="F24" s="25"/>
      <c r="G24" s="46">
        <v>102136.18</v>
      </c>
      <c r="H24" s="51"/>
      <c r="I24" s="45">
        <f t="shared" si="0"/>
        <v>20513.930000000022</v>
      </c>
    </row>
    <row r="25" spans="2:9" ht="36" customHeight="1" x14ac:dyDescent="0.25">
      <c r="B25" s="52"/>
      <c r="C25" s="24">
        <v>6</v>
      </c>
      <c r="D25" s="23" t="s">
        <v>36</v>
      </c>
      <c r="E25" s="24">
        <v>33</v>
      </c>
      <c r="F25" s="25"/>
      <c r="G25" s="46"/>
      <c r="H25" s="51">
        <v>1200000</v>
      </c>
      <c r="I25" s="45">
        <f t="shared" si="0"/>
        <v>1220513.93</v>
      </c>
    </row>
    <row r="26" spans="2:9" ht="61.5" customHeight="1" x14ac:dyDescent="0.25">
      <c r="B26" s="52"/>
      <c r="C26" s="24">
        <v>6</v>
      </c>
      <c r="D26" s="23" t="s">
        <v>37</v>
      </c>
      <c r="E26" s="24">
        <v>79378</v>
      </c>
      <c r="F26" s="25"/>
      <c r="G26" s="46">
        <v>53800</v>
      </c>
      <c r="H26" s="51"/>
      <c r="I26" s="45">
        <f t="shared" si="0"/>
        <v>1166713.93</v>
      </c>
    </row>
    <row r="27" spans="2:9" ht="62.25" customHeight="1" x14ac:dyDescent="0.25">
      <c r="B27" s="52"/>
      <c r="C27" s="24">
        <v>6</v>
      </c>
      <c r="D27" s="23" t="s">
        <v>38</v>
      </c>
      <c r="E27" s="24">
        <v>79379</v>
      </c>
      <c r="F27" s="25"/>
      <c r="G27" s="46">
        <v>78218.600000000006</v>
      </c>
      <c r="H27" s="51"/>
      <c r="I27" s="45">
        <f t="shared" si="0"/>
        <v>1088495.3299999998</v>
      </c>
    </row>
    <row r="28" spans="2:9" ht="135.75" customHeight="1" x14ac:dyDescent="0.25">
      <c r="B28" s="52"/>
      <c r="C28" s="24">
        <v>8</v>
      </c>
      <c r="D28" s="23" t="s">
        <v>39</v>
      </c>
      <c r="E28" s="24">
        <v>79380</v>
      </c>
      <c r="F28" s="25"/>
      <c r="G28" s="46">
        <v>37014.949999999997</v>
      </c>
      <c r="H28" s="51"/>
      <c r="I28" s="45">
        <f t="shared" si="0"/>
        <v>1051480.3799999999</v>
      </c>
    </row>
    <row r="29" spans="2:9" ht="62.25" customHeight="1" x14ac:dyDescent="0.25">
      <c r="B29" s="52"/>
      <c r="C29" s="24">
        <v>8</v>
      </c>
      <c r="D29" s="23" t="s">
        <v>40</v>
      </c>
      <c r="E29" s="24">
        <v>79381</v>
      </c>
      <c r="F29" s="25"/>
      <c r="G29" s="46">
        <v>44817.851999999999</v>
      </c>
      <c r="H29" s="51"/>
      <c r="I29" s="45">
        <f t="shared" si="0"/>
        <v>1006662.5279999999</v>
      </c>
    </row>
    <row r="30" spans="2:9" ht="97.5" customHeight="1" x14ac:dyDescent="0.25">
      <c r="B30" s="52"/>
      <c r="C30" s="24">
        <v>11</v>
      </c>
      <c r="D30" s="23" t="s">
        <v>41</v>
      </c>
      <c r="E30" s="24">
        <v>79382</v>
      </c>
      <c r="F30" s="25"/>
      <c r="G30" s="46">
        <v>56700</v>
      </c>
      <c r="H30" s="51"/>
      <c r="I30" s="45">
        <f t="shared" si="0"/>
        <v>949962.52799999993</v>
      </c>
    </row>
    <row r="31" spans="2:9" ht="71.25" customHeight="1" x14ac:dyDescent="0.25">
      <c r="B31" s="52"/>
      <c r="C31" s="24">
        <v>11</v>
      </c>
      <c r="D31" s="23" t="s">
        <v>64</v>
      </c>
      <c r="E31" s="24">
        <v>79383</v>
      </c>
      <c r="F31" s="25"/>
      <c r="G31" s="46">
        <v>12091</v>
      </c>
      <c r="H31" s="51"/>
      <c r="I31" s="45">
        <f t="shared" si="0"/>
        <v>937871.52799999993</v>
      </c>
    </row>
    <row r="32" spans="2:9" ht="74.25" customHeight="1" x14ac:dyDescent="0.25">
      <c r="B32" s="52"/>
      <c r="C32" s="24">
        <v>11</v>
      </c>
      <c r="D32" s="23" t="s">
        <v>42</v>
      </c>
      <c r="E32" s="24">
        <v>79384</v>
      </c>
      <c r="F32" s="25"/>
      <c r="G32" s="46">
        <v>9832.5</v>
      </c>
      <c r="H32" s="51"/>
      <c r="I32" s="45">
        <f t="shared" si="0"/>
        <v>928039.02799999993</v>
      </c>
    </row>
    <row r="33" spans="2:9" ht="54" customHeight="1" x14ac:dyDescent="0.25">
      <c r="B33" s="52"/>
      <c r="C33" s="24">
        <v>13</v>
      </c>
      <c r="D33" s="23" t="s">
        <v>72</v>
      </c>
      <c r="E33" s="24">
        <v>79385</v>
      </c>
      <c r="F33" s="25"/>
      <c r="G33" s="46">
        <v>14316.53</v>
      </c>
      <c r="H33" s="51"/>
      <c r="I33" s="45">
        <f t="shared" si="0"/>
        <v>913722.49799999991</v>
      </c>
    </row>
    <row r="34" spans="2:9" ht="65.25" customHeight="1" x14ac:dyDescent="0.25">
      <c r="B34" s="52"/>
      <c r="C34" s="24">
        <v>13</v>
      </c>
      <c r="D34" s="23" t="s">
        <v>43</v>
      </c>
      <c r="E34" s="24">
        <v>79386</v>
      </c>
      <c r="F34" s="25"/>
      <c r="G34" s="46">
        <v>36103.5</v>
      </c>
      <c r="H34" s="51"/>
      <c r="I34" s="45">
        <f t="shared" si="0"/>
        <v>877618.99799999991</v>
      </c>
    </row>
    <row r="35" spans="2:9" ht="53.25" customHeight="1" x14ac:dyDescent="0.25">
      <c r="B35" s="52"/>
      <c r="C35" s="24">
        <v>13</v>
      </c>
      <c r="D35" s="23" t="s">
        <v>44</v>
      </c>
      <c r="E35" s="24">
        <v>79387</v>
      </c>
      <c r="F35" s="25"/>
      <c r="G35" s="46">
        <v>28971.22</v>
      </c>
      <c r="H35" s="51"/>
      <c r="I35" s="45">
        <f t="shared" si="0"/>
        <v>848647.77799999993</v>
      </c>
    </row>
    <row r="36" spans="2:9" ht="56.25" customHeight="1" x14ac:dyDescent="0.25">
      <c r="B36" s="52"/>
      <c r="C36" s="24">
        <v>13</v>
      </c>
      <c r="D36" s="23" t="s">
        <v>45</v>
      </c>
      <c r="E36" s="24">
        <v>79388</v>
      </c>
      <c r="F36" s="25"/>
      <c r="G36" s="46">
        <v>54388.19</v>
      </c>
      <c r="H36" s="51"/>
      <c r="I36" s="45">
        <f t="shared" si="0"/>
        <v>794259.58799999999</v>
      </c>
    </row>
    <row r="37" spans="2:9" ht="78.75" customHeight="1" x14ac:dyDescent="0.25">
      <c r="B37" s="52"/>
      <c r="C37" s="24">
        <v>19</v>
      </c>
      <c r="D37" s="23" t="s">
        <v>48</v>
      </c>
      <c r="E37" s="24">
        <v>79389</v>
      </c>
      <c r="F37" s="25"/>
      <c r="G37" s="46">
        <v>15446.53</v>
      </c>
      <c r="H37" s="51"/>
      <c r="I37" s="45">
        <f t="shared" si="0"/>
        <v>778813.05799999996</v>
      </c>
    </row>
    <row r="38" spans="2:9" ht="69.75" customHeight="1" x14ac:dyDescent="0.25">
      <c r="B38" s="52"/>
      <c r="C38" s="24">
        <v>19</v>
      </c>
      <c r="D38" s="23" t="s">
        <v>46</v>
      </c>
      <c r="E38" s="24">
        <v>79390</v>
      </c>
      <c r="F38" s="25"/>
      <c r="G38" s="46">
        <v>128820</v>
      </c>
      <c r="H38" s="51"/>
      <c r="I38" s="45">
        <f t="shared" si="0"/>
        <v>649993.05799999996</v>
      </c>
    </row>
    <row r="39" spans="2:9" ht="86.25" customHeight="1" x14ac:dyDescent="0.25">
      <c r="B39" s="52"/>
      <c r="C39" s="24">
        <v>20</v>
      </c>
      <c r="D39" s="23" t="s">
        <v>47</v>
      </c>
      <c r="E39" s="24">
        <v>79391</v>
      </c>
      <c r="F39" s="25"/>
      <c r="G39" s="46">
        <v>54183.5</v>
      </c>
      <c r="H39" s="51"/>
      <c r="I39" s="45">
        <f t="shared" si="0"/>
        <v>595809.55799999996</v>
      </c>
    </row>
    <row r="40" spans="2:9" ht="67.5" customHeight="1" x14ac:dyDescent="0.25">
      <c r="B40" s="52"/>
      <c r="C40" s="24">
        <v>22</v>
      </c>
      <c r="D40" s="23" t="s">
        <v>49</v>
      </c>
      <c r="E40" s="24">
        <v>79392</v>
      </c>
      <c r="F40" s="25"/>
      <c r="G40" s="46">
        <v>64353.5</v>
      </c>
      <c r="H40" s="51"/>
      <c r="I40" s="45">
        <f t="shared" si="0"/>
        <v>531456.05799999996</v>
      </c>
    </row>
    <row r="41" spans="2:9" ht="47.25" customHeight="1" x14ac:dyDescent="0.25">
      <c r="B41" s="52"/>
      <c r="C41" s="24">
        <v>25</v>
      </c>
      <c r="D41" s="23" t="s">
        <v>51</v>
      </c>
      <c r="E41" s="24">
        <v>79393</v>
      </c>
      <c r="F41" s="25"/>
      <c r="G41" s="46">
        <v>37909.67</v>
      </c>
      <c r="H41" s="51"/>
      <c r="I41" s="45">
        <f t="shared" si="0"/>
        <v>493546.38799999998</v>
      </c>
    </row>
    <row r="42" spans="2:9" ht="45.75" customHeight="1" x14ac:dyDescent="0.25">
      <c r="B42" s="52"/>
      <c r="C42" s="24">
        <v>26</v>
      </c>
      <c r="D42" s="23" t="s">
        <v>50</v>
      </c>
      <c r="E42" s="24">
        <v>79394</v>
      </c>
      <c r="F42" s="25"/>
      <c r="G42" s="46">
        <v>3734.74</v>
      </c>
      <c r="H42" s="51"/>
      <c r="I42" s="45">
        <f t="shared" si="0"/>
        <v>489811.64799999999</v>
      </c>
    </row>
    <row r="43" spans="2:9" ht="88.5" customHeight="1" x14ac:dyDescent="0.25">
      <c r="B43" s="52"/>
      <c r="C43" s="24">
        <v>26</v>
      </c>
      <c r="D43" s="23" t="s">
        <v>65</v>
      </c>
      <c r="E43" s="24">
        <v>79395</v>
      </c>
      <c r="F43" s="25"/>
      <c r="G43" s="46">
        <v>1655.31</v>
      </c>
      <c r="H43" s="51"/>
      <c r="I43" s="45">
        <f t="shared" si="0"/>
        <v>488156.33799999999</v>
      </c>
    </row>
    <row r="44" spans="2:9" ht="84.75" customHeight="1" x14ac:dyDescent="0.25">
      <c r="B44" s="52"/>
      <c r="C44" s="24">
        <v>26</v>
      </c>
      <c r="D44" s="23" t="s">
        <v>52</v>
      </c>
      <c r="E44" s="24">
        <v>79396</v>
      </c>
      <c r="F44" s="25"/>
      <c r="G44" s="46">
        <v>47024.28</v>
      </c>
      <c r="H44" s="51"/>
      <c r="I44" s="45">
        <f t="shared" si="0"/>
        <v>441132.05799999996</v>
      </c>
    </row>
    <row r="45" spans="2:9" ht="60" customHeight="1" x14ac:dyDescent="0.25">
      <c r="B45" s="52"/>
      <c r="C45" s="24">
        <v>26</v>
      </c>
      <c r="D45" s="23" t="s">
        <v>53</v>
      </c>
      <c r="E45" s="24">
        <v>79397</v>
      </c>
      <c r="F45" s="25"/>
      <c r="G45" s="46">
        <v>20493.68</v>
      </c>
      <c r="H45" s="51"/>
      <c r="I45" s="45">
        <f t="shared" si="0"/>
        <v>420638.37799999997</v>
      </c>
    </row>
    <row r="46" spans="2:9" ht="70.5" customHeight="1" x14ac:dyDescent="0.25">
      <c r="B46" s="52"/>
      <c r="C46" s="24">
        <v>26</v>
      </c>
      <c r="D46" s="23" t="s">
        <v>66</v>
      </c>
      <c r="E46" s="24">
        <v>79398</v>
      </c>
      <c r="F46" s="25"/>
      <c r="G46" s="46">
        <v>37311.47</v>
      </c>
      <c r="H46" s="51"/>
      <c r="I46" s="45">
        <f t="shared" si="0"/>
        <v>383326.90799999994</v>
      </c>
    </row>
    <row r="47" spans="2:9" ht="93" customHeight="1" x14ac:dyDescent="0.25">
      <c r="B47" s="52"/>
      <c r="C47" s="24">
        <v>26</v>
      </c>
      <c r="D47" s="23" t="s">
        <v>73</v>
      </c>
      <c r="E47" s="24">
        <v>79399</v>
      </c>
      <c r="F47" s="25"/>
      <c r="G47" s="46">
        <v>3390</v>
      </c>
      <c r="H47" s="51"/>
      <c r="I47" s="45">
        <f t="shared" si="0"/>
        <v>379936.90799999994</v>
      </c>
    </row>
    <row r="48" spans="2:9" ht="60.75" customHeight="1" x14ac:dyDescent="0.25">
      <c r="B48" s="52"/>
      <c r="C48" s="24">
        <v>26</v>
      </c>
      <c r="D48" s="23" t="s">
        <v>54</v>
      </c>
      <c r="E48" s="24">
        <v>79400</v>
      </c>
      <c r="F48" s="25"/>
      <c r="G48" s="46">
        <v>24152.37</v>
      </c>
      <c r="H48" s="51"/>
      <c r="I48" s="45">
        <f t="shared" si="0"/>
        <v>355784.53799999994</v>
      </c>
    </row>
    <row r="49" spans="2:9" ht="34.5" customHeight="1" x14ac:dyDescent="0.25">
      <c r="B49" s="52"/>
      <c r="C49" s="24">
        <v>26</v>
      </c>
      <c r="D49" s="23" t="s">
        <v>36</v>
      </c>
      <c r="E49" s="24">
        <v>34</v>
      </c>
      <c r="F49" s="25"/>
      <c r="G49" s="46"/>
      <c r="H49" s="51">
        <v>1300000</v>
      </c>
      <c r="I49" s="45">
        <f t="shared" si="0"/>
        <v>1655784.5379999999</v>
      </c>
    </row>
    <row r="50" spans="2:9" ht="36" customHeight="1" x14ac:dyDescent="0.25">
      <c r="B50" s="52"/>
      <c r="C50" s="24">
        <v>26</v>
      </c>
      <c r="D50" s="23" t="s">
        <v>55</v>
      </c>
      <c r="E50" s="24">
        <v>2944</v>
      </c>
      <c r="F50" s="25"/>
      <c r="G50" s="46">
        <v>386907.93</v>
      </c>
      <c r="H50" s="51"/>
      <c r="I50" s="45">
        <f t="shared" si="0"/>
        <v>1268876.608</v>
      </c>
    </row>
    <row r="51" spans="2:9" ht="74.25" customHeight="1" x14ac:dyDescent="0.25">
      <c r="B51" s="52"/>
      <c r="C51" s="24">
        <v>27</v>
      </c>
      <c r="D51" s="23" t="s">
        <v>62</v>
      </c>
      <c r="E51" s="24">
        <v>2955</v>
      </c>
      <c r="F51" s="25"/>
      <c r="G51" s="46">
        <v>9310</v>
      </c>
      <c r="H51" s="51"/>
      <c r="I51" s="45">
        <f t="shared" si="0"/>
        <v>1259566.608</v>
      </c>
    </row>
    <row r="52" spans="2:9" ht="42.75" customHeight="1" x14ac:dyDescent="0.25">
      <c r="B52" s="52"/>
      <c r="C52" s="24">
        <v>28</v>
      </c>
      <c r="D52" s="23" t="s">
        <v>57</v>
      </c>
      <c r="E52" s="24">
        <v>79401</v>
      </c>
      <c r="F52" s="25"/>
      <c r="G52" s="46">
        <v>5993.44</v>
      </c>
      <c r="H52" s="51"/>
      <c r="I52" s="45">
        <f t="shared" si="0"/>
        <v>1253573.1680000001</v>
      </c>
    </row>
    <row r="53" spans="2:9" ht="53.25" customHeight="1" x14ac:dyDescent="0.25">
      <c r="B53" s="52"/>
      <c r="C53" s="24">
        <v>28</v>
      </c>
      <c r="D53" s="23" t="s">
        <v>56</v>
      </c>
      <c r="E53" s="24">
        <v>79402</v>
      </c>
      <c r="F53" s="25"/>
      <c r="G53" s="46">
        <v>53800</v>
      </c>
      <c r="H53" s="51"/>
      <c r="I53" s="45">
        <f t="shared" si="0"/>
        <v>1199773.1680000001</v>
      </c>
    </row>
    <row r="54" spans="2:9" ht="57" customHeight="1" x14ac:dyDescent="0.25">
      <c r="B54" s="52"/>
      <c r="C54" s="24">
        <v>28</v>
      </c>
      <c r="D54" s="23" t="s">
        <v>58</v>
      </c>
      <c r="E54" s="24">
        <v>79403</v>
      </c>
      <c r="F54" s="25"/>
      <c r="G54" s="46">
        <v>145399.35999999999</v>
      </c>
      <c r="H54" s="51"/>
      <c r="I54" s="45">
        <f t="shared" si="0"/>
        <v>1054373.8080000002</v>
      </c>
    </row>
    <row r="55" spans="2:9" ht="49.5" customHeight="1" x14ac:dyDescent="0.25">
      <c r="B55" s="52"/>
      <c r="C55" s="24">
        <v>28</v>
      </c>
      <c r="D55" s="23" t="s">
        <v>59</v>
      </c>
      <c r="E55" s="24">
        <v>79404</v>
      </c>
      <c r="F55" s="25"/>
      <c r="G55" s="46">
        <v>28353.21</v>
      </c>
      <c r="H55" s="51"/>
      <c r="I55" s="45">
        <f t="shared" si="0"/>
        <v>1026020.5980000002</v>
      </c>
    </row>
    <row r="56" spans="2:9" ht="80.25" customHeight="1" x14ac:dyDescent="0.25">
      <c r="B56" s="52"/>
      <c r="C56" s="24">
        <v>28</v>
      </c>
      <c r="D56" s="23" t="s">
        <v>60</v>
      </c>
      <c r="E56" s="24">
        <v>79405</v>
      </c>
      <c r="F56" s="25"/>
      <c r="G56" s="46">
        <v>99397.87</v>
      </c>
      <c r="H56" s="51"/>
      <c r="I56" s="45">
        <f t="shared" si="0"/>
        <v>926622.72800000024</v>
      </c>
    </row>
    <row r="57" spans="2:9" ht="69.75" customHeight="1" x14ac:dyDescent="0.25">
      <c r="B57" s="52"/>
      <c r="C57" s="24">
        <v>28</v>
      </c>
      <c r="D57" s="23" t="s">
        <v>61</v>
      </c>
      <c r="E57" s="24">
        <v>79406</v>
      </c>
      <c r="F57" s="25"/>
      <c r="G57" s="46">
        <v>91932.2</v>
      </c>
      <c r="H57" s="51"/>
      <c r="I57" s="45">
        <f t="shared" ref="I57:I61" si="1">+I56-G57+H57</f>
        <v>834690.52800000028</v>
      </c>
    </row>
    <row r="58" spans="2:9" ht="47.25" customHeight="1" x14ac:dyDescent="0.25">
      <c r="B58" s="52"/>
      <c r="C58" s="24">
        <v>28</v>
      </c>
      <c r="D58" s="23" t="s">
        <v>63</v>
      </c>
      <c r="E58" s="24">
        <v>132</v>
      </c>
      <c r="F58" s="25"/>
      <c r="G58" s="46"/>
      <c r="H58" s="51">
        <v>14375</v>
      </c>
      <c r="I58" s="45">
        <f t="shared" si="1"/>
        <v>849065.52800000028</v>
      </c>
    </row>
    <row r="59" spans="2:9" ht="35.25" customHeight="1" x14ac:dyDescent="0.25">
      <c r="B59" s="52"/>
      <c r="C59" s="24">
        <v>28</v>
      </c>
      <c r="D59" s="23" t="s">
        <v>68</v>
      </c>
      <c r="E59" s="24">
        <v>133</v>
      </c>
      <c r="F59" s="25"/>
      <c r="G59" s="46"/>
      <c r="H59" s="51">
        <v>5000</v>
      </c>
      <c r="I59" s="45">
        <f t="shared" si="1"/>
        <v>854065.52800000028</v>
      </c>
    </row>
    <row r="60" spans="2:9" ht="42.75" customHeight="1" x14ac:dyDescent="0.25">
      <c r="B60" s="52"/>
      <c r="C60" s="24"/>
      <c r="D60" s="23" t="s">
        <v>70</v>
      </c>
      <c r="E60" s="24"/>
      <c r="F60" s="25"/>
      <c r="G60" s="46"/>
      <c r="H60" s="51">
        <v>10000</v>
      </c>
      <c r="I60" s="45">
        <f t="shared" si="1"/>
        <v>864065.52800000028</v>
      </c>
    </row>
    <row r="61" spans="2:9" ht="21" customHeight="1" x14ac:dyDescent="0.25">
      <c r="B61" s="52"/>
      <c r="C61" s="24">
        <v>29</v>
      </c>
      <c r="D61" s="23" t="s">
        <v>69</v>
      </c>
      <c r="E61" s="24" t="s">
        <v>67</v>
      </c>
      <c r="F61" s="25"/>
      <c r="G61" s="46">
        <v>2794.08</v>
      </c>
      <c r="H61" s="51"/>
      <c r="I61" s="45">
        <f t="shared" si="1"/>
        <v>861271.44800000032</v>
      </c>
    </row>
    <row r="62" spans="2:9" ht="24.75" customHeight="1" x14ac:dyDescent="0.25">
      <c r="B62" s="52"/>
      <c r="C62" s="24"/>
      <c r="D62" s="27" t="s">
        <v>22</v>
      </c>
      <c r="E62" s="38"/>
      <c r="F62" s="28"/>
      <c r="G62" s="29">
        <f>SUM(G18:G61)</f>
        <v>1997837.5119999999</v>
      </c>
      <c r="H62" s="29">
        <f>SUM(H18:H61)</f>
        <v>2529375</v>
      </c>
      <c r="I62" s="45"/>
    </row>
    <row r="65" spans="2:9" x14ac:dyDescent="0.25">
      <c r="B65" s="48" t="s">
        <v>13</v>
      </c>
      <c r="D65" s="70" t="s">
        <v>14</v>
      </c>
      <c r="E65" s="70"/>
      <c r="F65" s="47"/>
      <c r="G65" s="69" t="s">
        <v>16</v>
      </c>
      <c r="H65" s="70"/>
      <c r="I65" s="70"/>
    </row>
    <row r="66" spans="2:9" x14ac:dyDescent="0.25">
      <c r="B66" s="48"/>
      <c r="D66" s="56"/>
      <c r="E66" s="56"/>
      <c r="F66" s="47"/>
      <c r="G66" s="55"/>
      <c r="H66" s="56"/>
      <c r="I66" s="56"/>
    </row>
    <row r="67" spans="2:9" x14ac:dyDescent="0.25">
      <c r="B67" s="48"/>
      <c r="D67" s="56"/>
      <c r="E67" s="56"/>
      <c r="F67" s="47"/>
      <c r="G67" s="55"/>
      <c r="H67" s="56"/>
      <c r="I67" s="56"/>
    </row>
    <row r="68" spans="2:9" x14ac:dyDescent="0.25">
      <c r="B68" s="48"/>
      <c r="D68" s="56"/>
      <c r="E68" s="56"/>
      <c r="F68" s="47"/>
      <c r="G68" s="55"/>
      <c r="H68" s="56"/>
      <c r="I68" s="56"/>
    </row>
    <row r="69" spans="2:9" x14ac:dyDescent="0.25">
      <c r="B69" s="49" t="s">
        <v>23</v>
      </c>
      <c r="C69" s="48"/>
      <c r="D69" s="71" t="s">
        <v>15</v>
      </c>
      <c r="E69" s="71"/>
      <c r="G69" s="71" t="s">
        <v>24</v>
      </c>
      <c r="H69" s="71"/>
      <c r="I69" s="71"/>
    </row>
    <row r="70" spans="2:9" x14ac:dyDescent="0.25">
      <c r="B70" s="50" t="s">
        <v>19</v>
      </c>
      <c r="C70" s="49"/>
      <c r="D70" s="70" t="s">
        <v>20</v>
      </c>
      <c r="E70" s="70"/>
      <c r="G70" s="70" t="s">
        <v>18</v>
      </c>
      <c r="H70" s="70"/>
      <c r="I70" s="70"/>
    </row>
    <row r="71" spans="2:9" x14ac:dyDescent="0.25">
      <c r="B71" s="22"/>
      <c r="C71" s="50"/>
      <c r="D71" s="21"/>
    </row>
    <row r="72" spans="2:9" x14ac:dyDescent="0.25">
      <c r="B72" s="22"/>
      <c r="C72" s="22"/>
      <c r="D72" s="22"/>
    </row>
    <row r="73" spans="2:9" x14ac:dyDescent="0.25">
      <c r="B73" s="22"/>
      <c r="C73" s="22"/>
      <c r="D73" s="22"/>
    </row>
    <row r="74" spans="2:9" x14ac:dyDescent="0.25">
      <c r="B74" s="22"/>
      <c r="C74" s="22"/>
      <c r="D74" s="21"/>
    </row>
    <row r="75" spans="2:9" x14ac:dyDescent="0.25">
      <c r="B75" s="22"/>
      <c r="C75" s="22"/>
      <c r="D75" s="22"/>
    </row>
    <row r="76" spans="2:9" x14ac:dyDescent="0.25">
      <c r="C76" s="22"/>
    </row>
  </sheetData>
  <mergeCells count="16">
    <mergeCell ref="G65:I65"/>
    <mergeCell ref="G69:I69"/>
    <mergeCell ref="G70:I70"/>
    <mergeCell ref="D65:E65"/>
    <mergeCell ref="D69:E69"/>
    <mergeCell ref="D70:E70"/>
    <mergeCell ref="B2:I2"/>
    <mergeCell ref="G12:I12"/>
    <mergeCell ref="B6:I6"/>
    <mergeCell ref="B7:I7"/>
    <mergeCell ref="B8:I8"/>
    <mergeCell ref="B9:I9"/>
    <mergeCell ref="B11:I11"/>
    <mergeCell ref="B5:I5"/>
    <mergeCell ref="B4:I4"/>
    <mergeCell ref="B3:I3"/>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2022-05-10T13:05:33Z</dcterms:modified>
</cp:coreProperties>
</file>