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Noviembre 2023\"/>
    </mc:Choice>
  </mc:AlternateContent>
  <xr:revisionPtr revIDLastSave="0" documentId="8_{0E0406E8-241B-456F-8FA3-1ECB1E843198}" xr6:coauthVersionLast="47" xr6:coauthVersionMax="47" xr10:uidLastSave="{00000000-0000-0000-0000-000000000000}"/>
  <bookViews>
    <workbookView xWindow="-120" yWindow="-120" windowWidth="20730" windowHeight="11160" tabRatio="603" activeTab="1" xr2:uid="{00000000-000D-0000-FFFF-FFFF00000000}"/>
  </bookViews>
  <sheets>
    <sheet name="EST.SUP. NOVIEMBRE 2023     " sheetId="214" r:id="rId1"/>
    <sheet name="EST.SUP.NOV.2023 PgoProvs.Libs." sheetId="187" r:id="rId2"/>
  </sheets>
  <definedNames>
    <definedName name="_xlnm.Print_Titles" localSheetId="0">'EST.SUP. NOVIEMBRE 2023     '!$10:$11</definedName>
    <definedName name="_xlnm.Print_Titles" localSheetId="1">'EST.SUP.NOV.2023 PgoProvs.Libs.'!$12:$13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87" l="1"/>
  <c r="H15" i="214" l="1"/>
  <c r="H14" i="214"/>
  <c r="H44" i="214" s="1"/>
  <c r="H16" i="187" l="1"/>
  <c r="K16" i="187"/>
  <c r="H17" i="187"/>
  <c r="K17" i="187"/>
  <c r="H46" i="187" l="1"/>
  <c r="K46" i="187"/>
</calcChain>
</file>

<file path=xl/sharedStrings.xml><?xml version="1.0" encoding="utf-8"?>
<sst xmlns="http://schemas.openxmlformats.org/spreadsheetml/2006/main" count="327" uniqueCount="134">
  <si>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</si>
  <si>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</si>
  <si>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</si>
  <si>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</si>
  <si>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</si>
  <si>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</si>
  <si>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</si>
  <si>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</si>
  <si>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</si>
  <si>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</si>
  <si>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</si>
  <si>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</si>
  <si>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</si>
  <si>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LICDA. NANCY BRUNO</t>
  </si>
  <si>
    <t>DIVISIÓN DE CONTABILIDAD</t>
  </si>
  <si>
    <t>2.2.1.6.01</t>
  </si>
  <si>
    <t>2.2.1.7.01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</si>
  <si>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</si>
  <si>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</si>
  <si>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</si>
  <si>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</si>
  <si>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</si>
  <si>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</si>
  <si>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2.2.7.2.06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</si>
  <si>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</si>
  <si>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</si>
  <si>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</si>
  <si>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</si>
  <si>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</si>
  <si>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</si>
  <si>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MARIANO ROJAS CROUSSETT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</si>
  <si>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</si>
  <si>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</si>
  <si>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</si>
  <si>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</si>
  <si>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</si>
  <si>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 xml:space="preserve">COLECTOR CONTRIBUCIONES AL INAVI </t>
  </si>
  <si>
    <t>Contador</t>
  </si>
  <si>
    <t>2.2.6.3.01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</si>
  <si>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</si>
  <si>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</si>
  <si>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</si>
  <si>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</si>
  <si>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</si>
  <si>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</si>
  <si>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</si>
  <si>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</si>
  <si>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</si>
  <si>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</si>
  <si>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</si>
  <si>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 xml:space="preserve">LICDA. NANCY BRUNO </t>
  </si>
  <si>
    <t>EDENORTE</t>
  </si>
  <si>
    <t>CÁLCULO MAP NO.44724-2021</t>
  </si>
  <si>
    <t>30/6/2021 (varias)</t>
  </si>
  <si>
    <t>SP 4929/ NOMINA No. 216</t>
  </si>
  <si>
    <t>VARIOS BENEFICIARIOS</t>
  </si>
  <si>
    <t>NÓMINA  ADICIONAL PERSONAL TEMPORAL, CORRESPONDIENTE AL MES DE ENERO DEL AÑO 2023, MAS EL PATRONAL</t>
  </si>
  <si>
    <t>2.1.1.2.08/ 2.1.5.1.01/ 2.1.5.2.01/ 2.1.5.3.01</t>
  </si>
  <si>
    <t>RETENCIÓN DE IMPUESTOS  (ISR) A PERSONAL CONTRATADO TEMPORAL,  CORRESPONDIENTE A LOS MESES: DESDE  OCTUBRE-DICIEMBRE  2021  HASTA  ENERO, MARZO, ABRIL , JULIO Y  DICIEMBRE 2022</t>
  </si>
  <si>
    <t>RETENCIÓN INAVI-VIDA  A PERSONAL CONTRATADO TEMPORAL, CORRESPONDIENTE A LOS MESES DESDE  FEBRERO 2021 HASTA  DICIEMBRE 2022</t>
  </si>
  <si>
    <t>NÓMINA  ADICIONAL PERSONAL TEMPORAL, CORRESPONDIENTE AL MES DE FEBRERO DEL AÑO 2023, MAS EL PATRONAL</t>
  </si>
  <si>
    <t>SP 4953/ NOMINA No. 217</t>
  </si>
  <si>
    <t>SERVICIOS TELEFÓNICOS LINEAS FIJAS CORRESPONDIENTE AL MES DE MAYO 2023</t>
  </si>
  <si>
    <t>E450000011124</t>
  </si>
  <si>
    <t>CAMI CONSTRUCTORA, SRL</t>
  </si>
  <si>
    <t>ONETEL KDK, SRL</t>
  </si>
  <si>
    <t>2.2.8.7.05</t>
  </si>
  <si>
    <t>CORAASAN</t>
  </si>
  <si>
    <t>2.2.1.7.01/2.2.1.8.01</t>
  </si>
  <si>
    <t>0000013676</t>
  </si>
  <si>
    <t>SERVICIOS TELEFÓNICOS LINEAS FIJAS CORRESPONDIENTE AL MES DE JUNIO 2023</t>
  </si>
  <si>
    <t>SERVICIOS TELEFÓNICOS LINEAS FIJAS CORRESPONDIENTE AL MES DE JULIO 2023</t>
  </si>
  <si>
    <t>SERVICIOS TELEFÓNICOS LINEAS FIJAS CORRESPONDIENTE AL MES DE AGOSTO 2023</t>
  </si>
  <si>
    <t>E450000018815</t>
  </si>
  <si>
    <t>E450000016252</t>
  </si>
  <si>
    <t>E450000013676</t>
  </si>
  <si>
    <t>2.2.9.2.01</t>
  </si>
  <si>
    <t>E450000021439</t>
  </si>
  <si>
    <t>SERVICIOS TELEFÓNICOS LINEAS FIJAS CORRESPONDIENTE AL MES DE SEPTIEMBRE 2023</t>
  </si>
  <si>
    <t>SERVICIOS TELEFÓNICOS FLOTAS CORRESPONDIENTE AL MES DE OCTUBRE 2023.</t>
  </si>
  <si>
    <t>E450000023729</t>
  </si>
  <si>
    <t>COLUMBUS NETWORKS DOMINICANA, SA.</t>
  </si>
  <si>
    <t>CAASD</t>
  </si>
  <si>
    <t>B1500000215</t>
  </si>
  <si>
    <t>ALQUILER LOCAL REGIONAL (III) DEL CIBAO NORESTE, SAN FRANCISCO DE MACORIS, CORRESPONDIENTE AL MES DE OCTUBRE 2023.</t>
  </si>
  <si>
    <t>B1500000033</t>
  </si>
  <si>
    <t>B1500000034</t>
  </si>
  <si>
    <t>PABLO ROBERTO GARCIA RAMIREZ</t>
  </si>
  <si>
    <t>ALQUILER LOCAL DONDE SE ALOJA LA OFICINA DEL CONSEJO NACIONAL DE DROGAS EN LA  REGIONAL SUR, BARAHONA, UBICADO EN LA CALLE DUVERGÉ NO. 15 ,  CORRESPONDIENTE AL MES DE AGOSTO 2023.</t>
  </si>
  <si>
    <t>ALQUILER LOCAL DONDE SE ALOJA LA OFICINA DEL CONSEJO NACIONAL DE DROGAS EN LA  REGIONAL SUR, BARAHONA, UBICADO EN LA CALLE DUVERGÉ NO. 15 ,  CORRESPONDIENTE AL MES DE SEPTIEMBRE 2023.</t>
  </si>
  <si>
    <t>ALQUILER LOCAL DONDE SE ALOJA LA OFICINA DEL CONSEJO NACIONAL DE DROGAS EN LA  REGIONAL SUR, BARAHONA, UBICADO EN LA CALLE DUVERGÉ NO. 15 ,  CORRESPONDIENTE AL MES DE OCTUBRE 2023.</t>
  </si>
  <si>
    <t>B1500000035</t>
  </si>
  <si>
    <t>B1500000002</t>
  </si>
  <si>
    <t>COMPRA E INSTALACION DE PIEZAS PARA LA REPARACION DEL CLOCHE, MOTOR DE ARRANQUE Y SUNCHO, DE LOS VEHICULOS MARCAS: TOYOTA, MODELOS: HI-LUXE, HI-ACE PLACAS: EL05870, EI00312, CHASIS: MROFR22G200773494, JTFJK02P000017347, COLOR: BLANCOS, AÑOS: 2011 Y 2014, PERTENECIENTES A ESTE CONSEJO NACIONAL DE DROGAS</t>
  </si>
  <si>
    <t>DITREN AUTO SELECT, SRL</t>
  </si>
  <si>
    <r>
      <t>ESTADO DE CUENTAS DE SUPLIDORES</t>
    </r>
    <r>
      <rPr>
        <b/>
        <sz val="12"/>
        <color rgb="FF007E39"/>
        <rFont val="Arial Black"/>
        <family val="2"/>
      </rPr>
      <t xml:space="preserve"> </t>
    </r>
  </si>
  <si>
    <t xml:space="preserve"> AL 30 DE NOVIEMBRE 2023</t>
  </si>
  <si>
    <t>ALQUILER LOCAL DONDE SE ALOJA LA OFICINA DEL CONSEJO NACIONAL DE DROGAS EN LA  REGIONAL SUR, BARAHONA, UBICADO EN LA CALLE DUVERGÉ NO. 15 ,  CORRESPONDIENTE AL MES DE NOVIEMBRE 2023.</t>
  </si>
  <si>
    <t>B1500000037</t>
  </si>
  <si>
    <t>B1500000852</t>
  </si>
  <si>
    <t>FRANKLIN BENJAMIN LOPEZ FORNERIN</t>
  </si>
  <si>
    <t>COMPRA DE REFRIGERIO , PARA SER BRINDADO A QUINCE (15)  PERSONAS, QUIENES PARTICIPARON EN LA PROPUESTA DE BORRADOR, DISEÑO Y CONFORMACIÓN DE LA ESCUELA DE FORMACIÓN EN POLÍTICAS DE DROGAS, EXPUESTO POR EL CENTRO DE INVESTIGACIÓN EN EDUCACIÓN Y DESARROLLO HUMANO (CIED HUMANO) DE LA PONTIFICIA UNIVERSIDAD CATOLICA MADRE Y MAESTRA (PUCMM),  REALIZADO EN FECHA 15 DE NOVIEMBRE DEL 2023 EN EL SALÓN DE CAPACITACIÓN JACINTO PEYNADO DE ESTE CONSEJO NACIONAL DE DROGAS.</t>
  </si>
  <si>
    <t>B1500390282</t>
  </si>
  <si>
    <t>SERVICIO DE ENERGÍA ELÉCTRICA REGIONAL IV DEL CIBAO NORTE SANTIAGO, PERÍODO  01/10/2023 - 01/11/2023.</t>
  </si>
  <si>
    <t>B1500000010</t>
  </si>
  <si>
    <t>B1500000011</t>
  </si>
  <si>
    <t>ALQUILER LOCAL REGIONAL (II) VALDESIA, SAN CRISTOBAL, CORRESPONDIENTE AL MES DE SEPTIEMBRE 2023.</t>
  </si>
  <si>
    <t>ALQUILER LOCAL REGIONAL (II) VALDESIA, SAN CRISTOBAL, CORRESPONDIENTE AL MES DE OCTUBRE 2023.</t>
  </si>
  <si>
    <t>B1500000850</t>
  </si>
  <si>
    <t>B1500129572</t>
  </si>
  <si>
    <t>B1500129582</t>
  </si>
  <si>
    <t>B1500129596</t>
  </si>
  <si>
    <t>B1500000216</t>
  </si>
  <si>
    <t>ALQUILER LOCAL REGIONAL (III) DEL CIBAO NORESTE, SAN FRANCISCO DE MACORIS, CORRESPONDIENTE AL MES DE NOVIEMBRE 2023.</t>
  </si>
  <si>
    <t>B1500004955</t>
  </si>
  <si>
    <t>REGISTRO DE FACT. NO. B1500004788  D/F  01/09/2023,  POR SERVICIOS TELEFÓNICOS LÍNEAS FIJAS DE LA SEDE Y LAS REGIONALES SAN FRANCISCO DE MACORIS, SANTIAGO Y BARAHONA (III, IV Y VII, RESPECTIVAMENTE), CORRESPONDINETE AL MES DE NOVIEMBRE/2023</t>
  </si>
  <si>
    <t>B1500000302</t>
  </si>
  <si>
    <t>SERVICIOS PROFESIONALES REALIZADOS EN ASISTENCIA TÉCNICA DEL SISTEMA INTEGRADO DE ADMINISTRACIÓN FINANCIERA (SIAF), CORRESP. AL MES DE NOVIEMBRE 2023.</t>
  </si>
  <si>
    <t>CÁLCULO MAP NO.38103-2023</t>
  </si>
  <si>
    <t>JOSE DAVID MARIA PACHECO</t>
  </si>
  <si>
    <t xml:space="preserve">PRESTACIONES LABORALES, CORRESPONDIENTE A  3  AÑOS DE INDEMNIZACION, SEGUN ARTS.60, 98 Y ART. 138 DEL REGLAMENTO 523-09, Y 24  DIAS DE VACACIONES, SEGUN ART. 53,55, DE LA LEY 41-08 DEL 16/01/08 DE FUNCIÓN PÚBLICA. </t>
  </si>
  <si>
    <t>2.1.1.5.03/2.1.15.04</t>
  </si>
  <si>
    <t>COMPRA DE REFRIGERIO Y UNA ESTACIÓN LIQUIDA DE CAFÉ, LECHE Y CHOCOLATE, PARA SER BRINDADO A SESENTA (60)  CADETES DE 4TO. AÑO DE LA POLICIA NACIONAL,  QUIENES PARTICIPARON EN EL CURSO  "PREVENCIÓN DE LA DROGODEPENDENCIA", REALIZADO EN FECHAS DEL 7 AL 10 DE NOVIEMBRE DEL 2023 EN EL SALÓN DE CAPACITACIÓN JACINTO PEYNADO DE ESTE CONSEJO NACIONAL DE DROGAS.</t>
  </si>
  <si>
    <t>SERVICIO DE AGUA Y ALCANTARILLADO Y GESTION DE COBRO SANTIAGO, CONTRATO NO. 01278773, PERIODO DEL  02/10/2023  AL  31/10/2023, CORRESPONDIENTE AL NUEVO LOCAL UBICADO EN LA URBANIZACION LA RINCONADA, RINC</t>
  </si>
  <si>
    <t>B1500029501</t>
  </si>
  <si>
    <t>SERVICIO DE AGUA Y ALCANTARILLADO Y GESTION DE COBRO SANTIAGO, CONTRATO NO. 01278773, PERIODO DEL  02/10/2023  AL  31/10/2023, CORRESPONDIENTE AL NUEVO LOCAL UBICADO EN LA URBANIZACION LA RINCONADA.</t>
  </si>
  <si>
    <t>en diversas etapas  del  proceso y que deben permanecer en esta relación hasta tanto concluya el pago, es decir que el monto de las cuentas por pagar aun  sin procesar ascienden a  RD$2,220,270.62</t>
  </si>
  <si>
    <t>( monto  deudas por cargas fijas y gastos corrientes sin libramientos ni orden de pago generados por la suma de RD$1,357,474.86)</t>
  </si>
  <si>
    <t xml:space="preserve">Fecha: 06 Diciembre 2023 </t>
  </si>
  <si>
    <t xml:space="preserve">Nota:  A  la  fecha  de  corte  de   esta   relación  de  cuentas  por  pagar  existen  órdenes  de  pagos  libramientos  y  cheques  generadas  por  un  monto de   RD$1,194,679.52   las  cuales  se  encuentran </t>
  </si>
  <si>
    <t>SERVICIO DE AGUA Y ALCANTARILLADO NOVIEMBRE/2023</t>
  </si>
  <si>
    <t xml:space="preserve">Nota:  A   la  fecha  de  corte   de   esta   relación  de  cuentas  por  pagar  existen   órdenes  de  pagos  libramientos  y  cheques  generadas   por  un  monto de  RD$1,296,759.52   las  cuales   se  encuentran </t>
  </si>
  <si>
    <t>en diversas etapas  del  proceso y que deben permanecer en esta relación hasta tanto concluya el pago, es decir que el monto de las cuentas por pagar aun  sin procesar ascienden a  RD$2,058,208.62</t>
  </si>
  <si>
    <t>( monto  deudas por cargas fijas y gastos corrientes sin libramientos ni orden de pago generados por la suma de RD$1,195,412.86)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</si>
</sst>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8"/>
      <color theme="1"/>
      <name val="Calibri"/>
      <family val="2"/>
    </font>
    <font>
      <b/>
      <sz val="7"/>
      <color rgb="FFF43A47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14"/>
      <color rgb="FF7030A0"/>
      <name val="Arial Black"/>
      <family val="2"/>
    </font>
    <font>
      <b/>
      <sz val="10"/>
      <color rgb="FF00B050"/>
      <name val="Arial Black"/>
      <family val="2"/>
    </font>
    <font>
      <b/>
      <sz val="8"/>
      <color rgb="FF1808EE"/>
      <name val="Calibri"/>
      <family val="2"/>
      <scheme val="minor"/>
    </font>
    <font>
      <b/>
      <sz val="12"/>
      <color rgb="FF007E39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30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12" fillId="3" borderId="11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vertical="center"/>
    </xf>
    <xf numFmtId="164" fontId="2" fillId="2" borderId="8" xfId="1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4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18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23" fillId="4" borderId="0" xfId="1" applyFont="1" applyFill="1" applyAlignment="1">
      <alignment horizontal="left" vertical="center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2" xfId="2" applyNumberFormat="1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25" fillId="4" borderId="6" xfId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horizontal="center"/>
    </xf>
    <xf numFmtId="164" fontId="19" fillId="4" borderId="0" xfId="1" applyFont="1" applyFill="1" applyBorder="1" applyAlignment="1">
      <alignment horizontal="center" vertical="center" wrapText="1"/>
    </xf>
    <xf numFmtId="164" fontId="2" fillId="5" borderId="8" xfId="1" applyFont="1" applyFill="1" applyBorder="1" applyAlignment="1">
      <alignment vertical="center"/>
    </xf>
    <xf numFmtId="164" fontId="2" fillId="6" borderId="8" xfId="1" applyFont="1" applyFill="1" applyBorder="1" applyAlignment="1">
      <alignment vertical="center"/>
    </xf>
    <xf numFmtId="0" fontId="21" fillId="0" borderId="0" xfId="0" applyFont="1"/>
    <xf numFmtId="0" fontId="26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164" fontId="11" fillId="4" borderId="6" xfId="1" applyFont="1" applyFill="1" applyBorder="1" applyAlignment="1">
      <alignment horizontal="center" vertical="center" wrapText="1"/>
    </xf>
    <xf numFmtId="164" fontId="25" fillId="4" borderId="7" xfId="1" applyFont="1" applyFill="1" applyBorder="1" applyAlignment="1">
      <alignment horizontal="right" vertical="center"/>
    </xf>
    <xf numFmtId="164" fontId="6" fillId="4" borderId="6" xfId="1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165" fontId="8" fillId="4" borderId="1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vertical="center"/>
    </xf>
    <xf numFmtId="0" fontId="25" fillId="4" borderId="6" xfId="0" applyFont="1" applyFill="1" applyBorder="1" applyAlignment="1">
      <alignment vertical="center" wrapText="1"/>
    </xf>
    <xf numFmtId="165" fontId="6" fillId="4" borderId="14" xfId="0" applyNumberFormat="1" applyFont="1" applyFill="1" applyBorder="1" applyAlignment="1">
      <alignment horizontal="left" vertical="center"/>
    </xf>
    <xf numFmtId="0" fontId="31" fillId="4" borderId="0" xfId="0" applyFont="1" applyFill="1" applyAlignment="1">
      <alignment horizontal="left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32" fillId="4" borderId="0" xfId="0" applyFont="1" applyFill="1" applyAlignment="1">
      <alignment vertical="center"/>
    </xf>
    <xf numFmtId="0" fontId="11" fillId="4" borderId="6" xfId="0" applyFont="1" applyFill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4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5" fontId="8" fillId="4" borderId="28" xfId="0" applyNumberFormat="1" applyFont="1" applyFill="1" applyBorder="1" applyAlignment="1">
      <alignment horizontal="left" vertical="center"/>
    </xf>
    <xf numFmtId="0" fontId="11" fillId="4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horizontal="center" vertical="center" wrapText="1"/>
    </xf>
    <xf numFmtId="164" fontId="10" fillId="4" borderId="17" xfId="1" applyFont="1" applyFill="1" applyBorder="1" applyAlignment="1">
      <alignment horizontal="right" vertical="center"/>
    </xf>
    <xf numFmtId="164" fontId="25" fillId="4" borderId="17" xfId="1" applyFont="1" applyFill="1" applyBorder="1" applyAlignment="1">
      <alignment horizontal="right" vertical="center"/>
    </xf>
    <xf numFmtId="164" fontId="10" fillId="4" borderId="24" xfId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vertical="center" wrapText="1"/>
    </xf>
    <xf numFmtId="49" fontId="6" fillId="4" borderId="6" xfId="1" applyNumberFormat="1" applyFont="1" applyFill="1" applyBorder="1" applyAlignment="1">
      <alignment horizontal="left" vertical="center" wrapText="1"/>
    </xf>
    <xf numFmtId="164" fontId="33" fillId="4" borderId="0" xfId="1" applyFont="1" applyFill="1" applyAlignment="1">
      <alignment horizontal="center" wrapText="1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165" fontId="7" fillId="4" borderId="17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horizontal="left" vertical="center"/>
    </xf>
    <xf numFmtId="165" fontId="8" fillId="4" borderId="19" xfId="0" applyNumberFormat="1" applyFont="1" applyFill="1" applyBorder="1" applyAlignment="1">
      <alignment horizontal="left" vertical="center"/>
    </xf>
    <xf numFmtId="165" fontId="8" fillId="4" borderId="19" xfId="0" applyNumberFormat="1" applyFont="1" applyFill="1" applyBorder="1" applyAlignment="1">
      <alignment horizontal="left" vertical="center" wrapText="1"/>
    </xf>
    <xf numFmtId="165" fontId="11" fillId="4" borderId="19" xfId="0" applyNumberFormat="1" applyFont="1" applyFill="1" applyBorder="1" applyAlignment="1">
      <alignment horizontal="left" vertical="center"/>
    </xf>
    <xf numFmtId="165" fontId="8" fillId="4" borderId="27" xfId="0" applyNumberFormat="1" applyFont="1" applyFill="1" applyBorder="1" applyAlignment="1">
      <alignment horizontal="left" vertical="center"/>
    </xf>
    <xf numFmtId="165" fontId="7" fillId="4" borderId="19" xfId="0" applyNumberFormat="1" applyFont="1" applyFill="1" applyBorder="1" applyAlignment="1">
      <alignment horizontal="center" vertical="center"/>
    </xf>
    <xf numFmtId="49" fontId="34" fillId="4" borderId="6" xfId="1" applyNumberFormat="1" applyFont="1" applyFill="1" applyBorder="1" applyAlignment="1">
      <alignment horizontal="left" vertical="center" wrapText="1"/>
    </xf>
    <xf numFmtId="49" fontId="11" fillId="4" borderId="6" xfId="1" applyNumberFormat="1" applyFont="1" applyFill="1" applyBorder="1" applyAlignment="1">
      <alignment horizontal="left" vertical="center" wrapText="1"/>
    </xf>
    <xf numFmtId="164" fontId="10" fillId="4" borderId="31" xfId="1" applyFont="1" applyFill="1" applyBorder="1" applyAlignment="1">
      <alignment horizontal="right" vertical="center"/>
    </xf>
    <xf numFmtId="165" fontId="11" fillId="4" borderId="14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7" fillId="4" borderId="22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44A00"/>
      <color rgb="FF261C00"/>
      <color rgb="FFFA90D7"/>
      <color rgb="FF1808EE"/>
      <color rgb="FF1207F7"/>
      <color rgb="FFF73BB8"/>
      <color rgb="FFFDCBEC"/>
      <color rgb="FF007E39"/>
      <color rgb="FF33FF8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224233</xdr:colOff>
      <xdr:row>0</xdr:row>
      <xdr:rowOff>39688</xdr:rowOff>
    </xdr:from>
    <xdr:to>
      <xdr:col>7</xdr:col>
      <xdr:colOff>466328</xdr:colOff>
      <xdr:row>4</xdr:row>
      <xdr:rowOff>115888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6B14BBF8-98C1-4F3F-A037-6E0B1F1C4D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0639" y="267891"/>
          <a:ext cx="1254127" cy="1127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356790</xdr:colOff>
      <xdr:row>0</xdr:row>
      <xdr:rowOff>1</xdr:rowOff>
    </xdr:from>
    <xdr:to>
      <xdr:col>3</xdr:col>
      <xdr:colOff>416718</xdr:colOff>
      <xdr:row>4</xdr:row>
      <xdr:rowOff>210684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EB8F61-CA90-4631-AA98-FDD28EF15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618" y="1"/>
          <a:ext cx="1300163" cy="12624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46</xdr:row>
      <xdr:rowOff>28576</xdr:rowOff>
    </xdr:from>
    <xdr:to>
      <xdr:col>7</xdr:col>
      <xdr:colOff>485775</xdr:colOff>
      <xdr:row>48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AD3087FD-4507-4DB6-8AB9-04897AB4F106}"/>
            </a:ext>
          </a:extLst>
        </xdr:cNvPr>
        <xdr:cNvSpPr/>
      </xdr:nvSpPr>
      <xdr:spPr>
        <a:xfrm>
          <a:off x="10391776" y="318897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46</xdr:row>
      <xdr:rowOff>28575</xdr:rowOff>
    </xdr:from>
    <xdr:to>
      <xdr:col>9</xdr:col>
      <xdr:colOff>523875</xdr:colOff>
      <xdr:row>48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7BB3445A-ACF6-48F5-85F7-6B343FBDE1C5}"/>
            </a:ext>
          </a:extLst>
        </xdr:cNvPr>
        <xdr:cNvSpPr/>
      </xdr:nvSpPr>
      <xdr:spPr>
        <a:xfrm>
          <a:off x="12344400" y="318897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46</xdr:row>
      <xdr:rowOff>19050</xdr:rowOff>
    </xdr:from>
    <xdr:to>
      <xdr:col>10</xdr:col>
      <xdr:colOff>495300</xdr:colOff>
      <xdr:row>48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3BD27841-A426-4984-99BE-EF4BD6C65CFC}"/>
            </a:ext>
          </a:extLst>
        </xdr:cNvPr>
        <xdr:cNvSpPr/>
      </xdr:nvSpPr>
      <xdr:spPr>
        <a:xfrm>
          <a:off x="13211176" y="318801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418040</xdr:colOff>
      <xdr:row>1</xdr:row>
      <xdr:rowOff>37043</xdr:rowOff>
    </xdr:from>
    <xdr:to>
      <xdr:col>9</xdr:col>
      <xdr:colOff>863599</xdr:colOff>
      <xdr:row>6</xdr:row>
      <xdr:rowOff>105835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57BF2854-1D3E-41DA-8E5E-70F0311B1A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8465" y="227543"/>
          <a:ext cx="1260476" cy="1364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504827</xdr:colOff>
      <xdr:row>7</xdr:row>
      <xdr:rowOff>162398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D1772E-D3CF-427E-82F3-43F77DD41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49"/>
          <a:ext cx="1476376" cy="163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H59"/>
  <sheetViews>
    <sheetView topLeftCell="A43" zoomScale="96" zoomScaleNormal="96" workbookViewId="0">
      <selection activeCell="D53" sqref="D53"/>
    </sheetView>
  </sheetViews>
  <sheetFormatPr baseColWidth="10" defaultRowHeight="15" x14ac:dyDescent="0.25"/>
  <cols>
    <col min="1" max="1" width="2.28515625" customWidth="1"/>
    <col min="2" max="2" width="9.5703125" customWidth="1"/>
    <col min="3" max="3" width="9.140625" customWidth="1"/>
    <col min="4" max="4" width="22.85546875" customWidth="1"/>
    <col min="5" max="5" width="34.28515625" customWidth="1"/>
    <col min="6" max="6" width="62.140625" customWidth="1"/>
    <col min="7" max="7" width="15.140625" customWidth="1"/>
    <col min="8" max="8" width="13.5703125" customWidth="1"/>
  </cols>
  <sheetData>
    <row r="1" spans="2:8" ht="27.75" customHeight="1" x14ac:dyDescent="0.35">
      <c r="B1" s="103" t="s">
        <v>0</v>
      </c>
      <c r="C1" s="103"/>
      <c r="D1" s="103"/>
      <c r="E1" s="103"/>
      <c r="F1" s="103"/>
      <c r="G1" s="103"/>
      <c r="H1" s="103"/>
    </row>
    <row r="2" spans="2:8" ht="16.5" customHeight="1" x14ac:dyDescent="0.25">
      <c r="B2" s="104" t="s">
        <v>28</v>
      </c>
      <c r="C2" s="104"/>
      <c r="D2" s="104"/>
      <c r="E2" s="104"/>
      <c r="F2" s="104"/>
      <c r="G2" s="104"/>
      <c r="H2" s="104"/>
    </row>
    <row r="3" spans="2:8" ht="21" customHeight="1" x14ac:dyDescent="0.25">
      <c r="B3" s="104" t="s">
        <v>14</v>
      </c>
      <c r="C3" s="104"/>
      <c r="D3" s="104"/>
      <c r="E3" s="104"/>
      <c r="F3" s="104"/>
      <c r="G3" s="104"/>
      <c r="H3" s="104"/>
    </row>
    <row r="4" spans="2:8" ht="17.25" customHeight="1" x14ac:dyDescent="0.25">
      <c r="B4" s="105" t="s">
        <v>48</v>
      </c>
      <c r="C4" s="105"/>
      <c r="D4" s="105"/>
      <c r="E4" s="105"/>
      <c r="F4" s="105"/>
      <c r="G4" s="105"/>
      <c r="H4" s="105"/>
    </row>
    <row r="5" spans="2:8" ht="18" customHeight="1" x14ac:dyDescent="0.25">
      <c r="B5" s="106" t="s">
        <v>49</v>
      </c>
      <c r="C5" s="106"/>
      <c r="D5" s="106"/>
      <c r="E5" s="106"/>
      <c r="F5" s="106"/>
      <c r="G5" s="106"/>
      <c r="H5" s="106"/>
    </row>
    <row r="6" spans="2:8" ht="7.5" customHeight="1" x14ac:dyDescent="0.25">
      <c r="B6" s="48"/>
      <c r="C6" s="48"/>
      <c r="D6" s="48"/>
      <c r="E6" s="48"/>
      <c r="F6" s="48"/>
      <c r="G6" s="48"/>
      <c r="H6" s="48"/>
    </row>
    <row r="7" spans="2:8" ht="17.25" customHeight="1" x14ac:dyDescent="0.25">
      <c r="B7" s="104" t="s">
        <v>95</v>
      </c>
      <c r="C7" s="104"/>
      <c r="D7" s="104"/>
      <c r="E7" s="104"/>
      <c r="F7" s="104"/>
      <c r="G7" s="104"/>
      <c r="H7" s="104"/>
    </row>
    <row r="8" spans="2:8" ht="18.75" customHeight="1" x14ac:dyDescent="0.25">
      <c r="B8" s="104" t="s">
        <v>96</v>
      </c>
      <c r="C8" s="104"/>
      <c r="D8" s="104"/>
      <c r="E8" s="104"/>
      <c r="F8" s="104"/>
      <c r="G8" s="104"/>
      <c r="H8" s="104"/>
    </row>
    <row r="9" spans="2:8" ht="6.75" customHeight="1" thickBot="1" x14ac:dyDescent="0.3">
      <c r="C9" s="47"/>
      <c r="D9" s="47"/>
      <c r="E9" s="47"/>
      <c r="F9" s="47"/>
      <c r="G9" s="47"/>
      <c r="H9" s="47"/>
    </row>
    <row r="10" spans="2:8" ht="24" customHeight="1" x14ac:dyDescent="0.25">
      <c r="B10" s="107" t="s">
        <v>39</v>
      </c>
      <c r="C10" s="97" t="s">
        <v>1</v>
      </c>
      <c r="D10" s="97" t="s">
        <v>2</v>
      </c>
      <c r="E10" s="97" t="s">
        <v>3</v>
      </c>
      <c r="F10" s="97" t="s">
        <v>4</v>
      </c>
      <c r="G10" s="99" t="s">
        <v>40</v>
      </c>
      <c r="H10" s="101" t="s">
        <v>5</v>
      </c>
    </row>
    <row r="11" spans="2:8" ht="11.25" customHeight="1" thickBot="1" x14ac:dyDescent="0.3">
      <c r="B11" s="108"/>
      <c r="C11" s="98"/>
      <c r="D11" s="98"/>
      <c r="E11" s="98"/>
      <c r="F11" s="98"/>
      <c r="G11" s="100"/>
      <c r="H11" s="102"/>
    </row>
    <row r="12" spans="2:8" s="1" customFormat="1" ht="39" customHeight="1" x14ac:dyDescent="0.25">
      <c r="B12" s="23">
        <v>44104</v>
      </c>
      <c r="C12" s="36">
        <v>44104</v>
      </c>
      <c r="D12" s="35" t="s">
        <v>24</v>
      </c>
      <c r="E12" s="20" t="s">
        <v>21</v>
      </c>
      <c r="F12" s="22" t="s">
        <v>25</v>
      </c>
      <c r="G12" s="55" t="s">
        <v>22</v>
      </c>
      <c r="H12" s="32">
        <v>2600</v>
      </c>
    </row>
    <row r="13" spans="2:8" s="1" customFormat="1" ht="38.25" customHeight="1" x14ac:dyDescent="0.25">
      <c r="B13" s="54">
        <v>44169</v>
      </c>
      <c r="C13" s="63">
        <v>44169</v>
      </c>
      <c r="D13" s="64" t="s">
        <v>26</v>
      </c>
      <c r="E13" s="65" t="s">
        <v>21</v>
      </c>
      <c r="F13" s="30" t="s">
        <v>27</v>
      </c>
      <c r="G13" s="66" t="s">
        <v>22</v>
      </c>
      <c r="H13" s="67">
        <v>2640</v>
      </c>
    </row>
    <row r="14" spans="2:8" s="21" customFormat="1" ht="42.75" customHeight="1" x14ac:dyDescent="0.25">
      <c r="B14" s="68" t="s">
        <v>53</v>
      </c>
      <c r="C14" s="69" t="s">
        <v>53</v>
      </c>
      <c r="D14" s="25" t="s">
        <v>33</v>
      </c>
      <c r="E14" s="25" t="s">
        <v>34</v>
      </c>
      <c r="F14" s="30" t="s">
        <v>58</v>
      </c>
      <c r="G14" s="19" t="s">
        <v>35</v>
      </c>
      <c r="H14" s="33">
        <f>810265.65+53839.95-216776.99-53841.65+53839.95+53839.95-216818.84+53807.48+53807.48+53807.48+481.55</f>
        <v>646252.00999999989</v>
      </c>
    </row>
    <row r="15" spans="2:8" s="21" customFormat="1" ht="38.25" customHeight="1" x14ac:dyDescent="0.25">
      <c r="B15" s="68" t="s">
        <v>53</v>
      </c>
      <c r="C15" s="69" t="s">
        <v>53</v>
      </c>
      <c r="D15" s="25" t="s">
        <v>33</v>
      </c>
      <c r="E15" s="25" t="s">
        <v>36</v>
      </c>
      <c r="F15" s="30" t="s">
        <v>59</v>
      </c>
      <c r="G15" s="19" t="s">
        <v>38</v>
      </c>
      <c r="H15" s="33">
        <f>625+250+250+125+125+125+125+125+125+125+125+125+125+125+125+125+125</f>
        <v>2875</v>
      </c>
    </row>
    <row r="16" spans="2:8" s="21" customFormat="1" ht="27.75" customHeight="1" x14ac:dyDescent="0.25">
      <c r="B16" s="54">
        <v>44356</v>
      </c>
      <c r="C16" s="24">
        <v>44306</v>
      </c>
      <c r="D16" s="28" t="s">
        <v>52</v>
      </c>
      <c r="E16" s="26" t="s">
        <v>31</v>
      </c>
      <c r="F16" s="18" t="s">
        <v>32</v>
      </c>
      <c r="G16" s="19" t="s">
        <v>17</v>
      </c>
      <c r="H16" s="33">
        <v>79041.81</v>
      </c>
    </row>
    <row r="17" spans="2:8" ht="30" customHeight="1" x14ac:dyDescent="0.25">
      <c r="B17" s="58">
        <v>45078</v>
      </c>
      <c r="C17" s="24">
        <v>45073</v>
      </c>
      <c r="D17" s="79" t="s">
        <v>63</v>
      </c>
      <c r="E17" s="56" t="s">
        <v>19</v>
      </c>
      <c r="F17" s="57" t="s">
        <v>62</v>
      </c>
      <c r="G17" s="49" t="s">
        <v>20</v>
      </c>
      <c r="H17" s="33">
        <v>32249.1</v>
      </c>
    </row>
    <row r="18" spans="2:8" ht="30" customHeight="1" x14ac:dyDescent="0.25">
      <c r="B18" s="58">
        <v>45110</v>
      </c>
      <c r="C18" s="24">
        <v>45105</v>
      </c>
      <c r="D18" s="94" t="s">
        <v>75</v>
      </c>
      <c r="E18" s="56" t="s">
        <v>19</v>
      </c>
      <c r="F18" s="57" t="s">
        <v>70</v>
      </c>
      <c r="G18" s="49" t="s">
        <v>20</v>
      </c>
      <c r="H18" s="33">
        <v>-4173.96</v>
      </c>
    </row>
    <row r="19" spans="2:8" ht="30" customHeight="1" x14ac:dyDescent="0.25">
      <c r="B19" s="58">
        <v>45173</v>
      </c>
      <c r="C19" s="24">
        <v>45135</v>
      </c>
      <c r="D19" s="94" t="s">
        <v>74</v>
      </c>
      <c r="E19" s="56" t="s">
        <v>19</v>
      </c>
      <c r="F19" s="57" t="s">
        <v>71</v>
      </c>
      <c r="G19" s="49" t="s">
        <v>20</v>
      </c>
      <c r="H19" s="33">
        <v>16665.57</v>
      </c>
    </row>
    <row r="20" spans="2:8" ht="30" customHeight="1" x14ac:dyDescent="0.25">
      <c r="B20" s="58">
        <v>45173</v>
      </c>
      <c r="C20" s="24">
        <v>45166</v>
      </c>
      <c r="D20" s="94" t="s">
        <v>73</v>
      </c>
      <c r="E20" s="56" t="s">
        <v>19</v>
      </c>
      <c r="F20" s="57" t="s">
        <v>72</v>
      </c>
      <c r="G20" s="49" t="s">
        <v>20</v>
      </c>
      <c r="H20" s="33">
        <v>14868.35</v>
      </c>
    </row>
    <row r="21" spans="2:8" ht="30" customHeight="1" x14ac:dyDescent="0.25">
      <c r="B21" s="58">
        <v>45229</v>
      </c>
      <c r="C21" s="24">
        <v>45196</v>
      </c>
      <c r="D21" s="94" t="s">
        <v>77</v>
      </c>
      <c r="E21" s="56" t="s">
        <v>19</v>
      </c>
      <c r="F21" s="57" t="s">
        <v>78</v>
      </c>
      <c r="G21" s="49" t="s">
        <v>20</v>
      </c>
      <c r="H21" s="33">
        <v>15263.8</v>
      </c>
    </row>
    <row r="22" spans="2:8" s="21" customFormat="1" ht="31.5" customHeight="1" x14ac:dyDescent="0.25">
      <c r="B22" s="58">
        <v>45232</v>
      </c>
      <c r="C22" s="24">
        <v>45226</v>
      </c>
      <c r="D22" s="28" t="s">
        <v>80</v>
      </c>
      <c r="E22" s="56" t="s">
        <v>19</v>
      </c>
      <c r="F22" s="57" t="s">
        <v>79</v>
      </c>
      <c r="G22" s="49" t="s">
        <v>20</v>
      </c>
      <c r="H22" s="33">
        <v>87515.19</v>
      </c>
    </row>
    <row r="23" spans="2:8" s="21" customFormat="1" ht="54.75" customHeight="1" x14ac:dyDescent="0.25">
      <c r="B23" s="58">
        <v>45252</v>
      </c>
      <c r="C23" s="24">
        <v>45231</v>
      </c>
      <c r="D23" s="51" t="s">
        <v>114</v>
      </c>
      <c r="E23" s="56" t="s">
        <v>81</v>
      </c>
      <c r="F23" s="57" t="s">
        <v>115</v>
      </c>
      <c r="G23" s="49" t="s">
        <v>20</v>
      </c>
      <c r="H23" s="33">
        <v>805371.97</v>
      </c>
    </row>
    <row r="24" spans="2:8" s="21" customFormat="1" ht="23.1" customHeight="1" x14ac:dyDescent="0.25">
      <c r="B24" s="58">
        <v>45244</v>
      </c>
      <c r="C24" s="24">
        <v>45231</v>
      </c>
      <c r="D24" s="51" t="s">
        <v>109</v>
      </c>
      <c r="E24" s="51" t="s">
        <v>82</v>
      </c>
      <c r="F24" s="57" t="s">
        <v>130</v>
      </c>
      <c r="G24" s="49" t="s">
        <v>16</v>
      </c>
      <c r="H24" s="33">
        <v>1598.4</v>
      </c>
    </row>
    <row r="25" spans="2:8" s="21" customFormat="1" ht="23.1" customHeight="1" x14ac:dyDescent="0.25">
      <c r="B25" s="58">
        <v>45244</v>
      </c>
      <c r="C25" s="24">
        <v>45231</v>
      </c>
      <c r="D25" s="51" t="s">
        <v>110</v>
      </c>
      <c r="E25" s="51" t="s">
        <v>82</v>
      </c>
      <c r="F25" s="57" t="s">
        <v>130</v>
      </c>
      <c r="G25" s="49" t="s">
        <v>16</v>
      </c>
      <c r="H25" s="33">
        <v>1598.4</v>
      </c>
    </row>
    <row r="26" spans="2:8" s="21" customFormat="1" ht="23.1" customHeight="1" x14ac:dyDescent="0.25">
      <c r="B26" s="58">
        <v>45244</v>
      </c>
      <c r="C26" s="24">
        <v>45231</v>
      </c>
      <c r="D26" s="51" t="s">
        <v>111</v>
      </c>
      <c r="E26" s="51" t="s">
        <v>82</v>
      </c>
      <c r="F26" s="57" t="s">
        <v>130</v>
      </c>
      <c r="G26" s="49" t="s">
        <v>16</v>
      </c>
      <c r="H26" s="33">
        <v>1756.8</v>
      </c>
    </row>
    <row r="27" spans="2:8" s="21" customFormat="1" ht="35.1" customHeight="1" x14ac:dyDescent="0.25">
      <c r="B27" s="58">
        <v>45245</v>
      </c>
      <c r="C27" s="24">
        <v>45198</v>
      </c>
      <c r="D27" s="51" t="s">
        <v>104</v>
      </c>
      <c r="E27" s="56" t="s">
        <v>64</v>
      </c>
      <c r="F27" s="57" t="s">
        <v>106</v>
      </c>
      <c r="G27" s="19" t="s">
        <v>18</v>
      </c>
      <c r="H27" s="33">
        <v>20000</v>
      </c>
    </row>
    <row r="28" spans="2:8" s="21" customFormat="1" ht="35.1" customHeight="1" x14ac:dyDescent="0.25">
      <c r="B28" s="58">
        <v>45245</v>
      </c>
      <c r="C28" s="24">
        <v>45229</v>
      </c>
      <c r="D28" s="51" t="s">
        <v>105</v>
      </c>
      <c r="E28" s="56" t="s">
        <v>64</v>
      </c>
      <c r="F28" s="57" t="s">
        <v>107</v>
      </c>
      <c r="G28" s="19" t="s">
        <v>18</v>
      </c>
      <c r="H28" s="33">
        <v>20000</v>
      </c>
    </row>
    <row r="29" spans="2:8" s="21" customFormat="1" ht="51.75" customHeight="1" x14ac:dyDescent="0.25">
      <c r="B29" s="58">
        <v>45259</v>
      </c>
      <c r="C29" s="24">
        <v>45237</v>
      </c>
      <c r="D29" s="51" t="s">
        <v>124</v>
      </c>
      <c r="E29" s="56" t="s">
        <v>67</v>
      </c>
      <c r="F29" s="57" t="s">
        <v>125</v>
      </c>
      <c r="G29" s="49" t="s">
        <v>68</v>
      </c>
      <c r="H29" s="33">
        <v>2062</v>
      </c>
    </row>
    <row r="30" spans="2:8" s="21" customFormat="1" ht="63.75" customHeight="1" x14ac:dyDescent="0.25">
      <c r="B30" s="58">
        <v>45232</v>
      </c>
      <c r="C30" s="24">
        <v>45215</v>
      </c>
      <c r="D30" s="51" t="s">
        <v>92</v>
      </c>
      <c r="E30" s="56" t="s">
        <v>94</v>
      </c>
      <c r="F30" s="57" t="s">
        <v>93</v>
      </c>
      <c r="G30" s="49" t="s">
        <v>23</v>
      </c>
      <c r="H30" s="33">
        <v>53218</v>
      </c>
    </row>
    <row r="31" spans="2:8" s="21" customFormat="1" ht="36" customHeight="1" x14ac:dyDescent="0.25">
      <c r="B31" s="96">
        <v>45245</v>
      </c>
      <c r="C31" s="24">
        <v>45235</v>
      </c>
      <c r="D31" s="51" t="s">
        <v>102</v>
      </c>
      <c r="E31" s="56" t="s">
        <v>51</v>
      </c>
      <c r="F31" s="57" t="s">
        <v>103</v>
      </c>
      <c r="G31" s="49" t="s">
        <v>15</v>
      </c>
      <c r="H31" s="33">
        <v>23365.26</v>
      </c>
    </row>
    <row r="32" spans="2:8" s="21" customFormat="1" ht="73.5" customHeight="1" x14ac:dyDescent="0.25">
      <c r="B32" s="96">
        <v>45243</v>
      </c>
      <c r="C32" s="24">
        <v>45240</v>
      </c>
      <c r="D32" s="51" t="s">
        <v>108</v>
      </c>
      <c r="E32" s="56" t="s">
        <v>100</v>
      </c>
      <c r="F32" s="57" t="s">
        <v>122</v>
      </c>
      <c r="G32" s="49" t="s">
        <v>76</v>
      </c>
      <c r="H32" s="33">
        <v>96288</v>
      </c>
    </row>
    <row r="33" spans="2:8" s="21" customFormat="1" ht="84.75" customHeight="1" x14ac:dyDescent="0.25">
      <c r="B33" s="96">
        <v>45247</v>
      </c>
      <c r="C33" s="24">
        <v>45245</v>
      </c>
      <c r="D33" s="51" t="s">
        <v>99</v>
      </c>
      <c r="E33" s="56" t="s">
        <v>100</v>
      </c>
      <c r="F33" s="57" t="s">
        <v>101</v>
      </c>
      <c r="G33" s="49" t="s">
        <v>76</v>
      </c>
      <c r="H33" s="33">
        <v>4985.5</v>
      </c>
    </row>
    <row r="34" spans="2:8" s="21" customFormat="1" ht="42.75" customHeight="1" x14ac:dyDescent="0.25">
      <c r="B34" s="96">
        <v>45232</v>
      </c>
      <c r="C34" s="24">
        <v>45195</v>
      </c>
      <c r="D34" s="51" t="s">
        <v>118</v>
      </c>
      <c r="E34" s="56" t="s">
        <v>119</v>
      </c>
      <c r="F34" s="57" t="s">
        <v>120</v>
      </c>
      <c r="G34" s="49" t="s">
        <v>121</v>
      </c>
      <c r="H34" s="33">
        <v>129386.94</v>
      </c>
    </row>
    <row r="35" spans="2:8" s="21" customFormat="1" ht="31.5" customHeight="1" x14ac:dyDescent="0.25">
      <c r="B35" s="54">
        <v>45231</v>
      </c>
      <c r="C35" s="24">
        <v>45202</v>
      </c>
      <c r="D35" s="28" t="s">
        <v>83</v>
      </c>
      <c r="E35" s="26" t="s">
        <v>30</v>
      </c>
      <c r="F35" s="26" t="s">
        <v>84</v>
      </c>
      <c r="G35" s="19" t="s">
        <v>18</v>
      </c>
      <c r="H35" s="50">
        <v>30000</v>
      </c>
    </row>
    <row r="36" spans="2:8" s="21" customFormat="1" ht="34.5" customHeight="1" x14ac:dyDescent="0.25">
      <c r="B36" s="54">
        <v>45252</v>
      </c>
      <c r="C36" s="24">
        <v>45240</v>
      </c>
      <c r="D36" s="28" t="s">
        <v>112</v>
      </c>
      <c r="E36" s="26" t="s">
        <v>30</v>
      </c>
      <c r="F36" s="26" t="s">
        <v>113</v>
      </c>
      <c r="G36" s="19" t="s">
        <v>18</v>
      </c>
      <c r="H36" s="50">
        <v>30000</v>
      </c>
    </row>
    <row r="37" spans="2:8" s="21" customFormat="1" ht="42.75" customHeight="1" x14ac:dyDescent="0.25">
      <c r="B37" s="54">
        <v>45253</v>
      </c>
      <c r="C37" s="24">
        <v>45246</v>
      </c>
      <c r="D37" s="28" t="s">
        <v>116</v>
      </c>
      <c r="E37" s="26" t="s">
        <v>65</v>
      </c>
      <c r="F37" s="26" t="s">
        <v>117</v>
      </c>
      <c r="G37" s="19" t="s">
        <v>66</v>
      </c>
      <c r="H37" s="50">
        <v>59000</v>
      </c>
    </row>
    <row r="38" spans="2:8" s="21" customFormat="1" ht="42" customHeight="1" x14ac:dyDescent="0.25">
      <c r="B38" s="54">
        <v>45231</v>
      </c>
      <c r="C38" s="24">
        <v>45182</v>
      </c>
      <c r="D38" s="28" t="s">
        <v>85</v>
      </c>
      <c r="E38" s="26" t="s">
        <v>87</v>
      </c>
      <c r="F38" s="26" t="s">
        <v>88</v>
      </c>
      <c r="G38" s="19" t="s">
        <v>18</v>
      </c>
      <c r="H38" s="50">
        <v>25000</v>
      </c>
    </row>
    <row r="39" spans="2:8" s="21" customFormat="1" ht="39.950000000000003" customHeight="1" x14ac:dyDescent="0.25">
      <c r="B39" s="54">
        <v>45231</v>
      </c>
      <c r="C39" s="24">
        <v>45182</v>
      </c>
      <c r="D39" s="28" t="s">
        <v>86</v>
      </c>
      <c r="E39" s="26" t="s">
        <v>87</v>
      </c>
      <c r="F39" s="26" t="s">
        <v>89</v>
      </c>
      <c r="G39" s="19" t="s">
        <v>18</v>
      </c>
      <c r="H39" s="50">
        <v>25000</v>
      </c>
    </row>
    <row r="40" spans="2:8" s="21" customFormat="1" ht="39.950000000000003" customHeight="1" x14ac:dyDescent="0.25">
      <c r="B40" s="54">
        <v>45231</v>
      </c>
      <c r="C40" s="24">
        <v>45204</v>
      </c>
      <c r="D40" s="28" t="s">
        <v>91</v>
      </c>
      <c r="E40" s="26" t="s">
        <v>87</v>
      </c>
      <c r="F40" s="26" t="s">
        <v>90</v>
      </c>
      <c r="G40" s="19" t="s">
        <v>18</v>
      </c>
      <c r="H40" s="50">
        <v>25000</v>
      </c>
    </row>
    <row r="41" spans="2:8" s="21" customFormat="1" ht="39.950000000000003" customHeight="1" x14ac:dyDescent="0.25">
      <c r="B41" s="54">
        <v>45247</v>
      </c>
      <c r="C41" s="24">
        <v>45238</v>
      </c>
      <c r="D41" s="28" t="s">
        <v>98</v>
      </c>
      <c r="E41" s="26" t="s">
        <v>87</v>
      </c>
      <c r="F41" s="26" t="s">
        <v>97</v>
      </c>
      <c r="G41" s="19" t="s">
        <v>18</v>
      </c>
      <c r="H41" s="50">
        <v>25000</v>
      </c>
    </row>
    <row r="42" spans="2:8" s="21" customFormat="1" ht="32.25" customHeight="1" x14ac:dyDescent="0.25">
      <c r="B42" s="54">
        <v>44952</v>
      </c>
      <c r="C42" s="63">
        <v>44952</v>
      </c>
      <c r="D42" s="78" t="s">
        <v>54</v>
      </c>
      <c r="E42" s="25" t="s">
        <v>55</v>
      </c>
      <c r="F42" s="30" t="s">
        <v>56</v>
      </c>
      <c r="G42" s="62" t="s">
        <v>57</v>
      </c>
      <c r="H42" s="33">
        <v>540270</v>
      </c>
    </row>
    <row r="43" spans="2:8" s="21" customFormat="1" ht="30" customHeight="1" x14ac:dyDescent="0.25">
      <c r="B43" s="54">
        <v>44988</v>
      </c>
      <c r="C43" s="63">
        <v>44985</v>
      </c>
      <c r="D43" s="78" t="s">
        <v>61</v>
      </c>
      <c r="E43" s="25" t="s">
        <v>55</v>
      </c>
      <c r="F43" s="30" t="s">
        <v>60</v>
      </c>
      <c r="G43" s="62" t="s">
        <v>57</v>
      </c>
      <c r="H43" s="33">
        <v>540270</v>
      </c>
    </row>
    <row r="44" spans="2:8" ht="21.75" customHeight="1" thickBot="1" x14ac:dyDescent="0.3">
      <c r="B44" s="12"/>
      <c r="C44" s="14"/>
      <c r="D44" s="13"/>
      <c r="E44" s="14"/>
      <c r="F44" s="14"/>
      <c r="G44" s="14"/>
      <c r="H44" s="34">
        <f>SUM(H12:H43)</f>
        <v>3354968.1399999997</v>
      </c>
    </row>
    <row r="45" spans="2:8" ht="12" customHeight="1" x14ac:dyDescent="0.25">
      <c r="H45" s="2"/>
    </row>
    <row r="46" spans="2:8" ht="16.5" customHeight="1" x14ac:dyDescent="0.25">
      <c r="H46" s="2"/>
    </row>
    <row r="47" spans="2:8" s="1" customFormat="1" ht="18.75" customHeight="1" x14ac:dyDescent="0.25">
      <c r="B47" s="31" t="s">
        <v>131</v>
      </c>
      <c r="H47" s="2"/>
    </row>
    <row r="48" spans="2:8" s="1" customFormat="1" ht="14.25" customHeight="1" x14ac:dyDescent="0.5">
      <c r="B48" s="31" t="s">
        <v>132</v>
      </c>
      <c r="F48" s="6"/>
      <c r="G48" s="6"/>
      <c r="H48" s="17"/>
    </row>
    <row r="49" spans="2:8" s="1" customFormat="1" ht="11.25" customHeight="1" x14ac:dyDescent="0.25">
      <c r="B49" s="31" t="s">
        <v>133</v>
      </c>
      <c r="H49" s="2"/>
    </row>
    <row r="50" spans="2:8" ht="18" customHeight="1" x14ac:dyDescent="0.25">
      <c r="C50" s="31"/>
      <c r="D50" s="1"/>
      <c r="E50" s="1"/>
      <c r="F50" s="1"/>
      <c r="G50" s="1"/>
      <c r="H50" s="2"/>
    </row>
    <row r="51" spans="2:8" x14ac:dyDescent="0.25">
      <c r="H51" s="2"/>
    </row>
    <row r="52" spans="2:8" x14ac:dyDescent="0.25">
      <c r="B52" s="3" t="s">
        <v>6</v>
      </c>
      <c r="C52" s="3"/>
      <c r="E52" s="3" t="s">
        <v>7</v>
      </c>
      <c r="F52" s="4" t="s">
        <v>8</v>
      </c>
      <c r="G52" s="3" t="s">
        <v>9</v>
      </c>
      <c r="H52" s="5"/>
    </row>
    <row r="53" spans="2:8" ht="15" customHeight="1" x14ac:dyDescent="0.25">
      <c r="B53" s="3"/>
      <c r="C53" s="3"/>
      <c r="E53" s="3"/>
      <c r="F53" s="4"/>
      <c r="G53" s="3"/>
      <c r="H53" s="5"/>
    </row>
    <row r="54" spans="2:8" ht="15" customHeight="1" x14ac:dyDescent="0.25">
      <c r="B54" s="3"/>
      <c r="C54" s="3"/>
      <c r="E54" s="3"/>
      <c r="F54" s="4"/>
      <c r="G54" s="3"/>
      <c r="H54" s="5"/>
    </row>
    <row r="55" spans="2:8" ht="10.5" customHeight="1" x14ac:dyDescent="0.25">
      <c r="H55" s="6"/>
    </row>
    <row r="56" spans="2:8" ht="18.75" customHeight="1" x14ac:dyDescent="0.25">
      <c r="B56" s="7" t="s">
        <v>50</v>
      </c>
      <c r="C56" s="7"/>
      <c r="E56" s="7"/>
      <c r="F56" s="7" t="s">
        <v>10</v>
      </c>
      <c r="G56" s="7" t="s">
        <v>29</v>
      </c>
      <c r="H56" s="9"/>
    </row>
    <row r="57" spans="2:8" x14ac:dyDescent="0.25">
      <c r="B57" s="8" t="s">
        <v>37</v>
      </c>
      <c r="C57" s="10"/>
      <c r="E57" s="8"/>
      <c r="F57" s="8" t="s">
        <v>11</v>
      </c>
      <c r="G57" s="8" t="s">
        <v>12</v>
      </c>
      <c r="H57" s="11"/>
    </row>
    <row r="58" spans="2:8" x14ac:dyDescent="0.25">
      <c r="B58" s="45" t="s">
        <v>128</v>
      </c>
      <c r="C58" s="46"/>
      <c r="E58" s="11"/>
      <c r="F58" s="8"/>
      <c r="G58" s="8"/>
      <c r="H58" s="11"/>
    </row>
    <row r="59" spans="2:8" x14ac:dyDescent="0.25">
      <c r="C59" s="45"/>
      <c r="D59" s="46"/>
      <c r="E59" s="8"/>
      <c r="F59" s="8"/>
      <c r="G59" s="8"/>
      <c r="H59" s="11"/>
    </row>
  </sheetData>
  <mergeCells count="14">
    <mergeCell ref="F10:F11"/>
    <mergeCell ref="G10:G11"/>
    <mergeCell ref="H10:H11"/>
    <mergeCell ref="B1:H1"/>
    <mergeCell ref="B2:H2"/>
    <mergeCell ref="B3:H3"/>
    <mergeCell ref="B4:H4"/>
    <mergeCell ref="B5:H5"/>
    <mergeCell ref="B7:H7"/>
    <mergeCell ref="B8:H8"/>
    <mergeCell ref="B10:B11"/>
    <mergeCell ref="C10:C11"/>
    <mergeCell ref="D10:D11"/>
    <mergeCell ref="E10:E11"/>
  </mergeCells>
  <pageMargins left="0.27559055118110237" right="0.19685039370078741" top="0.39370078740157483" bottom="0.19685039370078741" header="0.98425196850393704" footer="0.19685039370078741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P104"/>
  <sheetViews>
    <sheetView tabSelected="1" topLeftCell="A46" zoomScale="80" zoomScaleNormal="80" workbookViewId="0">
      <selection activeCell="E65" sqref="E65"/>
    </sheetView>
  </sheetViews>
  <sheetFormatPr baseColWidth="10" defaultRowHeight="15" x14ac:dyDescent="0.25"/>
  <cols>
    <col min="1" max="1" width="1.7109375" customWidth="1"/>
    <col min="2" max="2" width="10" customWidth="1"/>
    <col min="3" max="3" width="9.85546875" customWidth="1"/>
    <col min="4" max="4" width="25.5703125" customWidth="1"/>
    <col min="5" max="5" width="41.7109375" customWidth="1"/>
    <col min="6" max="6" width="52.7109375" customWidth="1"/>
    <col min="7" max="7" width="15.85546875" customWidth="1"/>
    <col min="8" max="8" width="14.28515625" customWidth="1"/>
    <col min="9" max="9" width="12.28515625" customWidth="1"/>
    <col min="10" max="11" width="14.140625" customWidth="1"/>
  </cols>
  <sheetData>
    <row r="1" spans="2:16" ht="15" customHeight="1" x14ac:dyDescent="0.6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6" ht="24.75" customHeight="1" x14ac:dyDescent="0.25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2:16" ht="21" customHeight="1" x14ac:dyDescent="0.25">
      <c r="B3" s="104" t="s">
        <v>28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16" ht="21" customHeight="1" x14ac:dyDescent="0.25">
      <c r="B4" s="104" t="s">
        <v>14</v>
      </c>
      <c r="C4" s="104"/>
      <c r="D4" s="104"/>
      <c r="E4" s="104"/>
      <c r="F4" s="104"/>
      <c r="G4" s="104"/>
      <c r="H4" s="104"/>
      <c r="I4" s="104"/>
      <c r="J4" s="104"/>
      <c r="K4" s="104"/>
    </row>
    <row r="5" spans="2:16" ht="17.25" customHeight="1" x14ac:dyDescent="0.25">
      <c r="B5" s="105" t="s">
        <v>48</v>
      </c>
      <c r="C5" s="105"/>
      <c r="D5" s="105"/>
      <c r="E5" s="105"/>
      <c r="F5" s="105"/>
      <c r="G5" s="105"/>
      <c r="H5" s="105"/>
      <c r="I5" s="105"/>
      <c r="J5" s="105"/>
      <c r="K5" s="105"/>
    </row>
    <row r="6" spans="2:16" ht="18" customHeight="1" x14ac:dyDescent="0.25">
      <c r="B6" s="106" t="s">
        <v>49</v>
      </c>
      <c r="C6" s="106"/>
      <c r="D6" s="106"/>
      <c r="E6" s="106"/>
      <c r="F6" s="106"/>
      <c r="G6" s="106"/>
      <c r="H6" s="106"/>
      <c r="I6" s="106"/>
      <c r="J6" s="106"/>
      <c r="K6" s="106"/>
    </row>
    <row r="7" spans="2:16" ht="12.75" customHeight="1" x14ac:dyDescent="0.25"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2:16" ht="17.25" customHeight="1" x14ac:dyDescent="0.25">
      <c r="B8" s="104" t="s">
        <v>47</v>
      </c>
      <c r="C8" s="104"/>
      <c r="D8" s="104"/>
      <c r="E8" s="104"/>
      <c r="F8" s="104"/>
      <c r="G8" s="104"/>
      <c r="H8" s="104"/>
      <c r="I8" s="104"/>
      <c r="J8" s="104"/>
      <c r="K8" s="104"/>
    </row>
    <row r="9" spans="2:16" s="1" customFormat="1" ht="16.5" customHeight="1" x14ac:dyDescent="0.25">
      <c r="B9" s="104" t="s">
        <v>41</v>
      </c>
      <c r="C9" s="104"/>
      <c r="D9" s="104"/>
      <c r="E9" s="104"/>
      <c r="F9" s="104"/>
      <c r="G9" s="104"/>
      <c r="H9" s="104"/>
      <c r="I9" s="104"/>
      <c r="J9" s="104"/>
      <c r="K9" s="104"/>
      <c r="L9" s="53"/>
      <c r="M9" s="53"/>
      <c r="N9" s="53"/>
      <c r="O9" s="53"/>
      <c r="P9" s="53"/>
    </row>
    <row r="10" spans="2:16" ht="20.25" customHeight="1" x14ac:dyDescent="0.25">
      <c r="B10" s="104" t="s">
        <v>96</v>
      </c>
      <c r="C10" s="104"/>
      <c r="D10" s="104"/>
      <c r="E10" s="104"/>
      <c r="F10" s="104"/>
      <c r="G10" s="104"/>
      <c r="H10" s="104"/>
      <c r="I10" s="104"/>
      <c r="J10" s="104"/>
      <c r="K10" s="104"/>
    </row>
    <row r="11" spans="2:16" ht="10.5" customHeight="1" thickBot="1" x14ac:dyDescent="0.3">
      <c r="C11" s="123"/>
      <c r="D11" s="123"/>
      <c r="E11" s="123"/>
      <c r="F11" s="123"/>
      <c r="G11" s="123"/>
      <c r="H11" s="123"/>
      <c r="I11" s="52"/>
      <c r="J11" s="52"/>
      <c r="K11" s="52"/>
    </row>
    <row r="12" spans="2:16" ht="24" customHeight="1" x14ac:dyDescent="0.25">
      <c r="B12" s="110" t="s">
        <v>39</v>
      </c>
      <c r="C12" s="112" t="s">
        <v>1</v>
      </c>
      <c r="D12" s="114" t="s">
        <v>2</v>
      </c>
      <c r="E12" s="116" t="s">
        <v>3</v>
      </c>
      <c r="F12" s="116" t="s">
        <v>4</v>
      </c>
      <c r="G12" s="118" t="s">
        <v>40</v>
      </c>
      <c r="H12" s="120" t="s">
        <v>5</v>
      </c>
      <c r="I12" s="126" t="s">
        <v>42</v>
      </c>
      <c r="J12" s="128" t="s">
        <v>43</v>
      </c>
      <c r="K12" s="124" t="s">
        <v>44</v>
      </c>
    </row>
    <row r="13" spans="2:16" ht="10.5" customHeight="1" thickBot="1" x14ac:dyDescent="0.3">
      <c r="B13" s="111"/>
      <c r="C13" s="113"/>
      <c r="D13" s="115"/>
      <c r="E13" s="117"/>
      <c r="F13" s="117"/>
      <c r="G13" s="119"/>
      <c r="H13" s="121"/>
      <c r="I13" s="127"/>
      <c r="J13" s="129"/>
      <c r="K13" s="125"/>
    </row>
    <row r="14" spans="2:16" s="1" customFormat="1" ht="45.75" customHeight="1" x14ac:dyDescent="0.25">
      <c r="B14" s="23">
        <v>44104</v>
      </c>
      <c r="C14" s="87">
        <v>44104</v>
      </c>
      <c r="D14" s="84" t="s">
        <v>24</v>
      </c>
      <c r="E14" s="20" t="s">
        <v>21</v>
      </c>
      <c r="F14" s="22" t="s">
        <v>25</v>
      </c>
      <c r="G14" s="55" t="s">
        <v>22</v>
      </c>
      <c r="H14" s="85">
        <v>2600</v>
      </c>
      <c r="I14" s="86">
        <v>44134</v>
      </c>
      <c r="J14" s="37">
        <v>0</v>
      </c>
      <c r="K14" s="32">
        <v>2600</v>
      </c>
    </row>
    <row r="15" spans="2:16" s="1" customFormat="1" ht="46.5" customHeight="1" x14ac:dyDescent="0.25">
      <c r="B15" s="54">
        <v>44169</v>
      </c>
      <c r="C15" s="88">
        <v>44169</v>
      </c>
      <c r="D15" s="64" t="s">
        <v>26</v>
      </c>
      <c r="E15" s="65" t="s">
        <v>21</v>
      </c>
      <c r="F15" s="30" t="s">
        <v>27</v>
      </c>
      <c r="G15" s="66" t="s">
        <v>22</v>
      </c>
      <c r="H15" s="81">
        <v>2640</v>
      </c>
      <c r="I15" s="60">
        <v>44200</v>
      </c>
      <c r="J15" s="82">
        <v>0</v>
      </c>
      <c r="K15" s="67">
        <v>2640</v>
      </c>
    </row>
    <row r="16" spans="2:16" s="21" customFormat="1" ht="45" customHeight="1" x14ac:dyDescent="0.25">
      <c r="B16" s="68" t="s">
        <v>53</v>
      </c>
      <c r="C16" s="89" t="s">
        <v>53</v>
      </c>
      <c r="D16" s="25" t="s">
        <v>33</v>
      </c>
      <c r="E16" s="25" t="s">
        <v>34</v>
      </c>
      <c r="F16" s="30" t="s">
        <v>58</v>
      </c>
      <c r="G16" s="19" t="s">
        <v>35</v>
      </c>
      <c r="H16" s="27">
        <f>810265.65+53839.95-216776.99-53841.65+53839.95+53839.95-216818.84+53807.48+53807.48+53807.48+481.55</f>
        <v>646252.00999999989</v>
      </c>
      <c r="I16" s="60">
        <v>44772</v>
      </c>
      <c r="J16" s="27">
        <v>0</v>
      </c>
      <c r="K16" s="33">
        <f>810265.65+53839.95-216776.99-53841.65+53839.95+53839.95-216818.84+53807.48+53807.48+53807.48+481.55</f>
        <v>646252.00999999989</v>
      </c>
      <c r="L16" s="59"/>
      <c r="M16" s="44"/>
    </row>
    <row r="17" spans="2:12" s="21" customFormat="1" ht="45.75" customHeight="1" x14ac:dyDescent="0.25">
      <c r="B17" s="68" t="s">
        <v>53</v>
      </c>
      <c r="C17" s="89" t="s">
        <v>53</v>
      </c>
      <c r="D17" s="25" t="s">
        <v>33</v>
      </c>
      <c r="E17" s="25" t="s">
        <v>36</v>
      </c>
      <c r="F17" s="30" t="s">
        <v>59</v>
      </c>
      <c r="G17" s="19" t="s">
        <v>38</v>
      </c>
      <c r="H17" s="27">
        <f>625+250+250+125+125+125+125+125+125+125+125+125+125+125+125+125+125</f>
        <v>2875</v>
      </c>
      <c r="I17" s="60">
        <v>44772</v>
      </c>
      <c r="J17" s="27">
        <v>0</v>
      </c>
      <c r="K17" s="33">
        <f>625+250+250+125+125+125+125+125+125+125+125+125+125+125+125+125+125</f>
        <v>2875</v>
      </c>
      <c r="L17" s="29"/>
    </row>
    <row r="18" spans="2:12" s="21" customFormat="1" ht="31.5" customHeight="1" x14ac:dyDescent="0.25">
      <c r="B18" s="54">
        <v>44356</v>
      </c>
      <c r="C18" s="90">
        <v>44306</v>
      </c>
      <c r="D18" s="28" t="s">
        <v>52</v>
      </c>
      <c r="E18" s="26" t="s">
        <v>31</v>
      </c>
      <c r="F18" s="18" t="s">
        <v>32</v>
      </c>
      <c r="G18" s="19" t="s">
        <v>17</v>
      </c>
      <c r="H18" s="27">
        <v>79041.81</v>
      </c>
      <c r="I18" s="60">
        <v>44336</v>
      </c>
      <c r="J18" s="27">
        <v>0</v>
      </c>
      <c r="K18" s="33">
        <v>79041.81</v>
      </c>
      <c r="L18" s="29"/>
    </row>
    <row r="19" spans="2:12" ht="31.5" customHeight="1" x14ac:dyDescent="0.25">
      <c r="B19" s="58">
        <v>45078</v>
      </c>
      <c r="C19" s="24">
        <v>45073</v>
      </c>
      <c r="D19" s="79" t="s">
        <v>63</v>
      </c>
      <c r="E19" s="56" t="s">
        <v>19</v>
      </c>
      <c r="F19" s="57" t="s">
        <v>62</v>
      </c>
      <c r="G19" s="49" t="s">
        <v>20</v>
      </c>
      <c r="H19" s="27">
        <v>32249.1</v>
      </c>
      <c r="I19" s="92">
        <v>45104</v>
      </c>
      <c r="J19" s="27">
        <v>0</v>
      </c>
      <c r="K19" s="33">
        <v>32249.1</v>
      </c>
      <c r="L19" s="1"/>
    </row>
    <row r="20" spans="2:12" ht="36.75" customHeight="1" x14ac:dyDescent="0.25">
      <c r="B20" s="58">
        <v>45110</v>
      </c>
      <c r="C20" s="24">
        <v>45105</v>
      </c>
      <c r="D20" s="93" t="s">
        <v>69</v>
      </c>
      <c r="E20" s="56" t="s">
        <v>19</v>
      </c>
      <c r="F20" s="57" t="s">
        <v>70</v>
      </c>
      <c r="G20" s="49" t="s">
        <v>20</v>
      </c>
      <c r="H20" s="27">
        <v>-4173.96</v>
      </c>
      <c r="I20" s="92">
        <v>45135</v>
      </c>
      <c r="J20" s="27">
        <v>0</v>
      </c>
      <c r="K20" s="33">
        <v>-4173.96</v>
      </c>
      <c r="L20" s="1"/>
    </row>
    <row r="21" spans="2:12" ht="30.75" customHeight="1" x14ac:dyDescent="0.25">
      <c r="B21" s="58">
        <v>45173</v>
      </c>
      <c r="C21" s="24">
        <v>45135</v>
      </c>
      <c r="D21" s="94" t="s">
        <v>74</v>
      </c>
      <c r="E21" s="56" t="s">
        <v>19</v>
      </c>
      <c r="F21" s="57" t="s">
        <v>71</v>
      </c>
      <c r="G21" s="49" t="s">
        <v>20</v>
      </c>
      <c r="H21" s="27">
        <v>16665.57</v>
      </c>
      <c r="I21" s="92">
        <v>45166</v>
      </c>
      <c r="J21" s="27">
        <v>0</v>
      </c>
      <c r="K21" s="33">
        <v>16665.57</v>
      </c>
      <c r="L21" s="1"/>
    </row>
    <row r="22" spans="2:12" ht="34.5" customHeight="1" x14ac:dyDescent="0.25">
      <c r="B22" s="58">
        <v>45173</v>
      </c>
      <c r="C22" s="24">
        <v>45166</v>
      </c>
      <c r="D22" s="94" t="s">
        <v>73</v>
      </c>
      <c r="E22" s="56" t="s">
        <v>19</v>
      </c>
      <c r="F22" s="57" t="s">
        <v>72</v>
      </c>
      <c r="G22" s="49" t="s">
        <v>20</v>
      </c>
      <c r="H22" s="27">
        <v>14868.35</v>
      </c>
      <c r="I22" s="92">
        <v>45197</v>
      </c>
      <c r="J22" s="27">
        <v>0</v>
      </c>
      <c r="K22" s="33">
        <v>14868.35</v>
      </c>
      <c r="L22" s="1"/>
    </row>
    <row r="23" spans="2:12" ht="34.5" customHeight="1" x14ac:dyDescent="0.25">
      <c r="B23" s="58">
        <v>45229</v>
      </c>
      <c r="C23" s="24">
        <v>45196</v>
      </c>
      <c r="D23" s="94" t="s">
        <v>77</v>
      </c>
      <c r="E23" s="56" t="s">
        <v>19</v>
      </c>
      <c r="F23" s="57" t="s">
        <v>78</v>
      </c>
      <c r="G23" s="49" t="s">
        <v>20</v>
      </c>
      <c r="H23" s="27">
        <v>15263.8</v>
      </c>
      <c r="I23" s="92">
        <v>45226</v>
      </c>
      <c r="J23" s="27">
        <v>0</v>
      </c>
      <c r="K23" s="95">
        <v>15263.8</v>
      </c>
      <c r="L23" s="1"/>
    </row>
    <row r="24" spans="2:12" ht="31.5" customHeight="1" x14ac:dyDescent="0.25">
      <c r="B24" s="58">
        <v>45232</v>
      </c>
      <c r="C24" s="24">
        <v>45226</v>
      </c>
      <c r="D24" s="51" t="s">
        <v>80</v>
      </c>
      <c r="E24" s="56" t="s">
        <v>19</v>
      </c>
      <c r="F24" s="57" t="s">
        <v>79</v>
      </c>
      <c r="G24" s="49" t="s">
        <v>20</v>
      </c>
      <c r="H24" s="27">
        <v>87515.19</v>
      </c>
      <c r="I24" s="92">
        <v>45257</v>
      </c>
      <c r="J24" s="27">
        <v>0</v>
      </c>
      <c r="K24" s="33">
        <v>87515.19</v>
      </c>
      <c r="L24" s="1"/>
    </row>
    <row r="25" spans="2:12" s="1" customFormat="1" ht="59.25" customHeight="1" x14ac:dyDescent="0.25">
      <c r="B25" s="58">
        <v>45252</v>
      </c>
      <c r="C25" s="24">
        <v>45231</v>
      </c>
      <c r="D25" s="51" t="s">
        <v>114</v>
      </c>
      <c r="E25" s="56" t="s">
        <v>81</v>
      </c>
      <c r="F25" s="57" t="s">
        <v>115</v>
      </c>
      <c r="G25" s="49" t="s">
        <v>20</v>
      </c>
      <c r="H25" s="27">
        <v>805371.97</v>
      </c>
      <c r="I25" s="92">
        <v>45261</v>
      </c>
      <c r="J25" s="27">
        <v>0</v>
      </c>
      <c r="K25" s="33">
        <v>805371.97</v>
      </c>
    </row>
    <row r="26" spans="2:12" s="1" customFormat="1" ht="30" customHeight="1" x14ac:dyDescent="0.25">
      <c r="B26" s="58">
        <v>45244</v>
      </c>
      <c r="C26" s="24">
        <v>45231</v>
      </c>
      <c r="D26" s="51" t="s">
        <v>109</v>
      </c>
      <c r="E26" s="51" t="s">
        <v>82</v>
      </c>
      <c r="F26" s="57" t="s">
        <v>130</v>
      </c>
      <c r="G26" s="49" t="s">
        <v>16</v>
      </c>
      <c r="H26" s="27">
        <v>1598.4</v>
      </c>
      <c r="I26" s="92">
        <v>45261</v>
      </c>
      <c r="J26" s="27">
        <v>1598.4</v>
      </c>
      <c r="K26" s="33">
        <v>0</v>
      </c>
    </row>
    <row r="27" spans="2:12" s="1" customFormat="1" ht="30" customHeight="1" x14ac:dyDescent="0.25">
      <c r="B27" s="58">
        <v>45244</v>
      </c>
      <c r="C27" s="24">
        <v>45231</v>
      </c>
      <c r="D27" s="51" t="s">
        <v>110</v>
      </c>
      <c r="E27" s="51" t="s">
        <v>82</v>
      </c>
      <c r="F27" s="57" t="s">
        <v>130</v>
      </c>
      <c r="G27" s="49" t="s">
        <v>16</v>
      </c>
      <c r="H27" s="27">
        <v>1598.4</v>
      </c>
      <c r="I27" s="92">
        <v>45261</v>
      </c>
      <c r="J27" s="27">
        <v>1598.4</v>
      </c>
      <c r="K27" s="33">
        <v>0</v>
      </c>
    </row>
    <row r="28" spans="2:12" s="1" customFormat="1" ht="30" customHeight="1" x14ac:dyDescent="0.25">
      <c r="B28" s="58">
        <v>45244</v>
      </c>
      <c r="C28" s="24">
        <v>45231</v>
      </c>
      <c r="D28" s="51" t="s">
        <v>111</v>
      </c>
      <c r="E28" s="51" t="s">
        <v>82</v>
      </c>
      <c r="F28" s="57" t="s">
        <v>130</v>
      </c>
      <c r="G28" s="49" t="s">
        <v>16</v>
      </c>
      <c r="H28" s="27">
        <v>1756.8</v>
      </c>
      <c r="I28" s="92">
        <v>45261</v>
      </c>
      <c r="J28" s="27">
        <v>1756.8</v>
      </c>
      <c r="K28" s="33">
        <v>0</v>
      </c>
    </row>
    <row r="29" spans="2:12" s="1" customFormat="1" ht="35.1" customHeight="1" x14ac:dyDescent="0.25">
      <c r="B29" s="58">
        <v>45245</v>
      </c>
      <c r="C29" s="24">
        <v>45198</v>
      </c>
      <c r="D29" s="51" t="s">
        <v>104</v>
      </c>
      <c r="E29" s="56" t="s">
        <v>64</v>
      </c>
      <c r="F29" s="57" t="s">
        <v>106</v>
      </c>
      <c r="G29" s="19" t="s">
        <v>18</v>
      </c>
      <c r="H29" s="27">
        <v>20000</v>
      </c>
      <c r="I29" s="92">
        <v>45228</v>
      </c>
      <c r="J29" s="27">
        <v>0</v>
      </c>
      <c r="K29" s="33">
        <v>20000</v>
      </c>
    </row>
    <row r="30" spans="2:12" s="1" customFormat="1" ht="35.1" customHeight="1" x14ac:dyDescent="0.25">
      <c r="B30" s="58">
        <v>45245</v>
      </c>
      <c r="C30" s="24">
        <v>45229</v>
      </c>
      <c r="D30" s="51" t="s">
        <v>105</v>
      </c>
      <c r="E30" s="56" t="s">
        <v>64</v>
      </c>
      <c r="F30" s="57" t="s">
        <v>107</v>
      </c>
      <c r="G30" s="19" t="s">
        <v>18</v>
      </c>
      <c r="H30" s="27">
        <v>20000</v>
      </c>
      <c r="I30" s="92">
        <v>45260</v>
      </c>
      <c r="J30" s="27">
        <v>0</v>
      </c>
      <c r="K30" s="33">
        <v>20000</v>
      </c>
    </row>
    <row r="31" spans="2:12" s="1" customFormat="1" ht="51.75" customHeight="1" x14ac:dyDescent="0.25">
      <c r="B31" s="58"/>
      <c r="C31" s="24">
        <v>45237</v>
      </c>
      <c r="D31" s="51" t="s">
        <v>124</v>
      </c>
      <c r="E31" s="56" t="s">
        <v>67</v>
      </c>
      <c r="F31" s="57" t="s">
        <v>123</v>
      </c>
      <c r="G31" s="49" t="s">
        <v>68</v>
      </c>
      <c r="H31" s="27">
        <v>2062</v>
      </c>
      <c r="I31" s="92">
        <v>45267</v>
      </c>
      <c r="J31" s="27">
        <v>2062</v>
      </c>
      <c r="K31" s="27">
        <v>0</v>
      </c>
    </row>
    <row r="32" spans="2:12" s="1" customFormat="1" ht="66.75" customHeight="1" x14ac:dyDescent="0.25">
      <c r="B32" s="58">
        <v>45232</v>
      </c>
      <c r="C32" s="24">
        <v>45215</v>
      </c>
      <c r="D32" s="51" t="s">
        <v>92</v>
      </c>
      <c r="E32" s="56" t="s">
        <v>94</v>
      </c>
      <c r="F32" s="57" t="s">
        <v>93</v>
      </c>
      <c r="G32" s="49" t="s">
        <v>23</v>
      </c>
      <c r="H32" s="27">
        <v>53218</v>
      </c>
      <c r="I32" s="92">
        <v>45246</v>
      </c>
      <c r="J32" s="27">
        <v>53218</v>
      </c>
      <c r="K32" s="33">
        <v>0</v>
      </c>
    </row>
    <row r="33" spans="2:12" s="21" customFormat="1" ht="36.75" customHeight="1" x14ac:dyDescent="0.3">
      <c r="B33" s="96">
        <v>45245</v>
      </c>
      <c r="C33" s="24">
        <v>45235</v>
      </c>
      <c r="D33" s="51" t="s">
        <v>102</v>
      </c>
      <c r="E33" s="56" t="s">
        <v>51</v>
      </c>
      <c r="F33" s="57" t="s">
        <v>103</v>
      </c>
      <c r="G33" s="49" t="s">
        <v>15</v>
      </c>
      <c r="H33" s="27">
        <v>23365.26</v>
      </c>
      <c r="I33" s="92">
        <v>45265</v>
      </c>
      <c r="J33" s="27">
        <v>23365.26</v>
      </c>
      <c r="K33" s="95">
        <v>0</v>
      </c>
      <c r="L33" s="80"/>
    </row>
    <row r="34" spans="2:12" s="21" customFormat="1" ht="83.25" customHeight="1" x14ac:dyDescent="0.3">
      <c r="B34" s="96">
        <v>45243</v>
      </c>
      <c r="C34" s="24">
        <v>45240</v>
      </c>
      <c r="D34" s="51" t="s">
        <v>108</v>
      </c>
      <c r="E34" s="56" t="s">
        <v>100</v>
      </c>
      <c r="F34" s="57" t="s">
        <v>122</v>
      </c>
      <c r="G34" s="49" t="s">
        <v>76</v>
      </c>
      <c r="H34" s="27">
        <v>96288</v>
      </c>
      <c r="I34" s="92">
        <v>45270</v>
      </c>
      <c r="J34" s="27">
        <v>0</v>
      </c>
      <c r="K34" s="33">
        <v>96288</v>
      </c>
      <c r="L34" s="80"/>
    </row>
    <row r="35" spans="2:12" s="21" customFormat="1" ht="103.5" customHeight="1" x14ac:dyDescent="0.3">
      <c r="B35" s="96">
        <v>45247</v>
      </c>
      <c r="C35" s="24">
        <v>45245</v>
      </c>
      <c r="D35" s="51" t="s">
        <v>99</v>
      </c>
      <c r="E35" s="56" t="s">
        <v>100</v>
      </c>
      <c r="F35" s="57" t="s">
        <v>101</v>
      </c>
      <c r="G35" s="49" t="s">
        <v>76</v>
      </c>
      <c r="H35" s="27">
        <v>4985.5</v>
      </c>
      <c r="I35" s="92">
        <v>45275</v>
      </c>
      <c r="J35" s="27">
        <v>0</v>
      </c>
      <c r="K35" s="33">
        <v>4985.5</v>
      </c>
      <c r="L35" s="80"/>
    </row>
    <row r="36" spans="2:12" s="21" customFormat="1" ht="52.5" customHeight="1" x14ac:dyDescent="0.3">
      <c r="B36" s="96">
        <v>45232</v>
      </c>
      <c r="C36" s="24">
        <v>45195</v>
      </c>
      <c r="D36" s="51" t="s">
        <v>118</v>
      </c>
      <c r="E36" s="56" t="s">
        <v>119</v>
      </c>
      <c r="F36" s="57" t="s">
        <v>120</v>
      </c>
      <c r="G36" s="49" t="s">
        <v>121</v>
      </c>
      <c r="H36" s="27">
        <v>129386.94</v>
      </c>
      <c r="I36" s="92">
        <v>45225</v>
      </c>
      <c r="J36" s="27">
        <v>0</v>
      </c>
      <c r="K36" s="33">
        <v>129386.94</v>
      </c>
      <c r="L36" s="80"/>
    </row>
    <row r="37" spans="2:12" s="21" customFormat="1" ht="39.75" customHeight="1" x14ac:dyDescent="0.25">
      <c r="B37" s="54">
        <v>45231</v>
      </c>
      <c r="C37" s="24">
        <v>45202</v>
      </c>
      <c r="D37" s="28" t="s">
        <v>83</v>
      </c>
      <c r="E37" s="26" t="s">
        <v>30</v>
      </c>
      <c r="F37" s="26" t="s">
        <v>84</v>
      </c>
      <c r="G37" s="19" t="s">
        <v>18</v>
      </c>
      <c r="H37" s="38">
        <v>30000</v>
      </c>
      <c r="I37" s="92">
        <v>45233</v>
      </c>
      <c r="J37" s="38">
        <v>30000</v>
      </c>
      <c r="K37" s="50">
        <v>0</v>
      </c>
      <c r="L37" s="61"/>
    </row>
    <row r="38" spans="2:12" s="21" customFormat="1" ht="39.75" customHeight="1" x14ac:dyDescent="0.25">
      <c r="B38" s="54">
        <v>45252</v>
      </c>
      <c r="C38" s="24">
        <v>45240</v>
      </c>
      <c r="D38" s="28" t="s">
        <v>112</v>
      </c>
      <c r="E38" s="26" t="s">
        <v>30</v>
      </c>
      <c r="F38" s="26" t="s">
        <v>113</v>
      </c>
      <c r="G38" s="19" t="s">
        <v>18</v>
      </c>
      <c r="H38" s="38">
        <v>30000</v>
      </c>
      <c r="I38" s="92">
        <v>45270</v>
      </c>
      <c r="J38" s="38">
        <v>30000</v>
      </c>
      <c r="K38" s="50">
        <v>0</v>
      </c>
      <c r="L38" s="61"/>
    </row>
    <row r="39" spans="2:12" s="21" customFormat="1" ht="49.5" customHeight="1" x14ac:dyDescent="0.25">
      <c r="B39" s="54">
        <v>45253</v>
      </c>
      <c r="C39" s="24">
        <v>45246</v>
      </c>
      <c r="D39" s="28" t="s">
        <v>116</v>
      </c>
      <c r="E39" s="26" t="s">
        <v>65</v>
      </c>
      <c r="F39" s="26" t="s">
        <v>117</v>
      </c>
      <c r="G39" s="19" t="s">
        <v>66</v>
      </c>
      <c r="H39" s="38">
        <v>59000</v>
      </c>
      <c r="I39" s="92">
        <v>45276</v>
      </c>
      <c r="J39" s="38">
        <v>59000</v>
      </c>
      <c r="K39" s="50">
        <v>0</v>
      </c>
      <c r="L39" s="61"/>
    </row>
    <row r="40" spans="2:12" s="21" customFormat="1" ht="51" customHeight="1" x14ac:dyDescent="0.25">
      <c r="B40" s="54">
        <v>45231</v>
      </c>
      <c r="C40" s="24">
        <v>45182</v>
      </c>
      <c r="D40" s="28" t="s">
        <v>85</v>
      </c>
      <c r="E40" s="26" t="s">
        <v>87</v>
      </c>
      <c r="F40" s="26" t="s">
        <v>88</v>
      </c>
      <c r="G40" s="19" t="s">
        <v>18</v>
      </c>
      <c r="H40" s="38">
        <v>25000</v>
      </c>
      <c r="I40" s="92">
        <v>45212</v>
      </c>
      <c r="J40" s="38">
        <v>25000</v>
      </c>
      <c r="K40" s="50">
        <v>0</v>
      </c>
      <c r="L40" s="61"/>
    </row>
    <row r="41" spans="2:12" s="21" customFormat="1" ht="42.75" customHeight="1" x14ac:dyDescent="0.25">
      <c r="B41" s="54">
        <v>45231</v>
      </c>
      <c r="C41" s="24">
        <v>45182</v>
      </c>
      <c r="D41" s="28" t="s">
        <v>86</v>
      </c>
      <c r="E41" s="26" t="s">
        <v>87</v>
      </c>
      <c r="F41" s="26" t="s">
        <v>89</v>
      </c>
      <c r="G41" s="19" t="s">
        <v>18</v>
      </c>
      <c r="H41" s="38">
        <v>25000</v>
      </c>
      <c r="I41" s="92">
        <v>45212</v>
      </c>
      <c r="J41" s="38">
        <v>25000</v>
      </c>
      <c r="K41" s="50">
        <v>0</v>
      </c>
      <c r="L41" s="61"/>
    </row>
    <row r="42" spans="2:12" s="21" customFormat="1" ht="49.5" customHeight="1" x14ac:dyDescent="0.25">
      <c r="B42" s="54">
        <v>45231</v>
      </c>
      <c r="C42" s="24">
        <v>45204</v>
      </c>
      <c r="D42" s="28" t="s">
        <v>91</v>
      </c>
      <c r="E42" s="26" t="s">
        <v>87</v>
      </c>
      <c r="F42" s="26" t="s">
        <v>90</v>
      </c>
      <c r="G42" s="19" t="s">
        <v>18</v>
      </c>
      <c r="H42" s="38">
        <v>25000</v>
      </c>
      <c r="I42" s="92">
        <v>45235</v>
      </c>
      <c r="J42" s="38">
        <v>25000</v>
      </c>
      <c r="K42" s="50">
        <v>0</v>
      </c>
      <c r="L42" s="61"/>
    </row>
    <row r="43" spans="2:12" s="21" customFormat="1" ht="58.5" customHeight="1" x14ac:dyDescent="0.25">
      <c r="B43" s="54">
        <v>45247</v>
      </c>
      <c r="C43" s="24">
        <v>45238</v>
      </c>
      <c r="D43" s="28" t="s">
        <v>98</v>
      </c>
      <c r="E43" s="26" t="s">
        <v>87</v>
      </c>
      <c r="F43" s="26" t="s">
        <v>97</v>
      </c>
      <c r="G43" s="19" t="s">
        <v>18</v>
      </c>
      <c r="H43" s="38">
        <v>25000</v>
      </c>
      <c r="I43" s="92">
        <v>45268</v>
      </c>
      <c r="J43" s="38">
        <v>25000</v>
      </c>
      <c r="K43" s="50">
        <v>0</v>
      </c>
      <c r="L43" s="61"/>
    </row>
    <row r="44" spans="2:12" s="21" customFormat="1" ht="36" customHeight="1" x14ac:dyDescent="0.25">
      <c r="B44" s="54">
        <v>44952</v>
      </c>
      <c r="C44" s="88">
        <v>44952</v>
      </c>
      <c r="D44" s="78" t="s">
        <v>54</v>
      </c>
      <c r="E44" s="25" t="s">
        <v>55</v>
      </c>
      <c r="F44" s="30" t="s">
        <v>56</v>
      </c>
      <c r="G44" s="62" t="s">
        <v>57</v>
      </c>
      <c r="H44" s="27">
        <v>540270</v>
      </c>
      <c r="I44" s="60">
        <v>44983</v>
      </c>
      <c r="J44" s="27">
        <v>0</v>
      </c>
      <c r="K44" s="95">
        <v>540270</v>
      </c>
      <c r="L44" s="61"/>
    </row>
    <row r="45" spans="2:12" s="21" customFormat="1" ht="36" customHeight="1" thickBot="1" x14ac:dyDescent="0.3">
      <c r="B45" s="70">
        <v>44988</v>
      </c>
      <c r="C45" s="91">
        <v>44985</v>
      </c>
      <c r="D45" s="71" t="s">
        <v>61</v>
      </c>
      <c r="E45" s="72" t="s">
        <v>55</v>
      </c>
      <c r="F45" s="73" t="s">
        <v>60</v>
      </c>
      <c r="G45" s="74" t="s">
        <v>57</v>
      </c>
      <c r="H45" s="75">
        <v>540270</v>
      </c>
      <c r="I45" s="83">
        <v>45013</v>
      </c>
      <c r="J45" s="76">
        <v>0</v>
      </c>
      <c r="K45" s="77">
        <v>540270</v>
      </c>
      <c r="L45" s="61"/>
    </row>
    <row r="46" spans="2:12" ht="21.75" customHeight="1" thickBot="1" x14ac:dyDescent="0.3">
      <c r="H46" s="15">
        <f>SUM(H14:H45)</f>
        <v>3354968.1399999997</v>
      </c>
      <c r="I46" s="16"/>
      <c r="J46" s="42">
        <f>SUM(J14:J45)</f>
        <v>302598.86</v>
      </c>
      <c r="K46" s="41">
        <f>SUM(K14:K45)</f>
        <v>3052369.28</v>
      </c>
    </row>
    <row r="47" spans="2:12" ht="15.75" thickTop="1" x14ac:dyDescent="0.25">
      <c r="H47" s="39"/>
    </row>
    <row r="48" spans="2:12" x14ac:dyDescent="0.25">
      <c r="H48" s="2"/>
    </row>
    <row r="49" spans="2:11" ht="24" customHeight="1" x14ac:dyDescent="0.25">
      <c r="H49" s="40" t="s">
        <v>45</v>
      </c>
      <c r="J49" s="40" t="s">
        <v>46</v>
      </c>
      <c r="K49" s="40" t="s">
        <v>44</v>
      </c>
    </row>
    <row r="50" spans="2:11" ht="15.75" customHeight="1" x14ac:dyDescent="0.25">
      <c r="H50" s="40"/>
      <c r="J50" s="40"/>
      <c r="K50" s="40"/>
    </row>
    <row r="51" spans="2:11" ht="17.25" customHeight="1" x14ac:dyDescent="0.25">
      <c r="H51" s="40"/>
      <c r="J51" s="40"/>
      <c r="K51" s="40"/>
    </row>
    <row r="52" spans="2:11" s="1" customFormat="1" ht="15" customHeight="1" x14ac:dyDescent="0.25">
      <c r="B52" s="31" t="s">
        <v>129</v>
      </c>
      <c r="H52" s="2"/>
    </row>
    <row r="53" spans="2:11" s="1" customFormat="1" ht="15" customHeight="1" x14ac:dyDescent="0.5">
      <c r="B53" s="31" t="s">
        <v>126</v>
      </c>
      <c r="F53" s="6"/>
      <c r="G53" s="6"/>
      <c r="H53" s="17"/>
    </row>
    <row r="54" spans="2:11" s="1" customFormat="1" ht="15" customHeight="1" x14ac:dyDescent="0.25">
      <c r="B54" s="31" t="s">
        <v>127</v>
      </c>
      <c r="H54" s="2"/>
    </row>
    <row r="55" spans="2:11" ht="11.25" customHeight="1" x14ac:dyDescent="0.25">
      <c r="B55" s="31"/>
      <c r="C55" s="1"/>
      <c r="D55" s="1"/>
      <c r="E55" s="1"/>
      <c r="F55" s="1"/>
      <c r="G55" s="1"/>
      <c r="H55" s="2"/>
      <c r="I55" s="2"/>
      <c r="J55" s="2"/>
      <c r="K55" s="2"/>
    </row>
    <row r="56" spans="2:11" x14ac:dyDescent="0.25">
      <c r="H56" s="2"/>
      <c r="I56" s="2"/>
      <c r="J56" s="2"/>
      <c r="K56" s="2"/>
    </row>
    <row r="57" spans="2:11" x14ac:dyDescent="0.25">
      <c r="B57" s="3" t="s">
        <v>6</v>
      </c>
      <c r="D57" s="3"/>
      <c r="E57" s="3" t="s">
        <v>7</v>
      </c>
      <c r="F57" s="4" t="s">
        <v>8</v>
      </c>
      <c r="G57" s="3" t="s">
        <v>9</v>
      </c>
      <c r="H57" s="5"/>
      <c r="I57" s="5"/>
      <c r="J57" s="5"/>
      <c r="K57" s="5"/>
    </row>
    <row r="58" spans="2:11" ht="15" customHeight="1" x14ac:dyDescent="0.25">
      <c r="B58" s="3"/>
      <c r="D58" s="3"/>
      <c r="E58" s="3"/>
      <c r="F58" s="4"/>
      <c r="G58" s="3"/>
      <c r="H58" s="5"/>
      <c r="I58" s="5"/>
      <c r="J58" s="5"/>
      <c r="K58" s="5"/>
    </row>
    <row r="59" spans="2:11" ht="15" customHeight="1" x14ac:dyDescent="0.25">
      <c r="H59" s="6"/>
      <c r="I59" s="6"/>
      <c r="J59" s="6"/>
      <c r="K59" s="6"/>
    </row>
    <row r="60" spans="2:11" x14ac:dyDescent="0.25">
      <c r="B60" s="7" t="s">
        <v>13</v>
      </c>
      <c r="D60" s="7"/>
      <c r="E60" s="7"/>
      <c r="F60" s="7" t="s">
        <v>10</v>
      </c>
      <c r="G60" s="7" t="s">
        <v>29</v>
      </c>
      <c r="H60" s="9"/>
      <c r="I60" s="9"/>
      <c r="J60" s="9"/>
      <c r="K60" s="9"/>
    </row>
    <row r="61" spans="2:11" x14ac:dyDescent="0.25">
      <c r="B61" s="8" t="s">
        <v>37</v>
      </c>
      <c r="C61" s="10"/>
      <c r="E61" s="8"/>
      <c r="F61" s="8" t="s">
        <v>11</v>
      </c>
      <c r="G61" s="8" t="s">
        <v>12</v>
      </c>
      <c r="H61" s="11"/>
      <c r="I61" s="1"/>
      <c r="J61" s="1"/>
      <c r="K61" s="1"/>
    </row>
    <row r="62" spans="2:11" x14ac:dyDescent="0.25">
      <c r="B62" s="45" t="s">
        <v>128</v>
      </c>
      <c r="C62" s="46"/>
      <c r="E62" s="11"/>
      <c r="F62" s="8"/>
      <c r="G62" s="8"/>
      <c r="H62" s="11"/>
      <c r="I62" s="1"/>
      <c r="J62" s="1"/>
      <c r="K62" s="1"/>
    </row>
    <row r="63" spans="2:11" x14ac:dyDescent="0.25">
      <c r="C63" s="45"/>
      <c r="D63" s="46"/>
      <c r="E63" s="11"/>
      <c r="F63" s="8"/>
      <c r="G63" s="8"/>
      <c r="H63" s="11"/>
      <c r="I63" s="11"/>
      <c r="J63" s="11"/>
      <c r="K63" s="11"/>
    </row>
    <row r="64" spans="2:11" s="1" customFormat="1" ht="10.5" customHeight="1" x14ac:dyDescent="0.25">
      <c r="C64" s="52"/>
      <c r="D64" s="52"/>
      <c r="E64" s="52"/>
      <c r="F64" s="52"/>
      <c r="G64" s="52"/>
      <c r="H64" s="52"/>
      <c r="I64" s="52"/>
      <c r="J64" s="52"/>
      <c r="K64" s="52"/>
    </row>
    <row r="65" spans="3:11" s="1" customFormat="1" ht="10.5" customHeight="1" x14ac:dyDescent="0.25">
      <c r="C65" s="52"/>
      <c r="D65" s="52"/>
      <c r="E65" s="52"/>
      <c r="F65" s="52"/>
      <c r="G65" s="52"/>
      <c r="H65" s="52"/>
      <c r="I65" s="52"/>
      <c r="J65" s="52"/>
      <c r="K65" s="52"/>
    </row>
    <row r="66" spans="3:11" s="1" customFormat="1" ht="10.5" customHeight="1" x14ac:dyDescent="0.25">
      <c r="C66" s="52"/>
      <c r="D66" s="52"/>
      <c r="E66" s="52"/>
      <c r="F66" s="52"/>
      <c r="G66" s="52"/>
      <c r="H66" s="52"/>
      <c r="I66" s="52"/>
      <c r="J66" s="52"/>
      <c r="K66" s="52"/>
    </row>
    <row r="67" spans="3:11" s="1" customFormat="1" ht="10.5" customHeight="1" x14ac:dyDescent="0.25">
      <c r="C67" s="52"/>
      <c r="D67" s="52"/>
      <c r="E67" s="52"/>
      <c r="F67" s="52"/>
      <c r="G67" s="52"/>
      <c r="H67" s="52"/>
      <c r="I67" s="52"/>
      <c r="J67" s="52"/>
      <c r="K67" s="52"/>
    </row>
    <row r="68" spans="3:11" s="1" customFormat="1" ht="10.5" customHeight="1" x14ac:dyDescent="0.25">
      <c r="C68" s="52"/>
      <c r="D68" s="52"/>
      <c r="E68" s="52"/>
      <c r="F68" s="52"/>
      <c r="G68" s="52"/>
      <c r="H68" s="52"/>
      <c r="I68" s="52"/>
      <c r="J68" s="52"/>
      <c r="K68" s="52"/>
    </row>
    <row r="69" spans="3:11" s="1" customFormat="1" ht="10.5" customHeight="1" x14ac:dyDescent="0.25">
      <c r="C69" s="52"/>
      <c r="D69" s="52"/>
      <c r="E69" s="52"/>
      <c r="F69" s="52"/>
      <c r="G69" s="52"/>
      <c r="H69" s="52"/>
      <c r="I69" s="52"/>
      <c r="J69" s="52"/>
      <c r="K69" s="52"/>
    </row>
    <row r="70" spans="3:11" s="1" customFormat="1" ht="10.5" customHeight="1" x14ac:dyDescent="0.25">
      <c r="C70" s="52"/>
      <c r="D70" s="52"/>
      <c r="E70" s="52"/>
      <c r="F70" s="52"/>
      <c r="G70" s="52"/>
      <c r="H70" s="52"/>
      <c r="I70" s="52"/>
      <c r="J70" s="52"/>
      <c r="K70" s="52"/>
    </row>
    <row r="71" spans="3:11" s="1" customFormat="1" ht="10.5" customHeight="1" x14ac:dyDescent="0.25">
      <c r="C71" s="52"/>
      <c r="D71" s="52"/>
      <c r="E71" s="52"/>
      <c r="F71" s="52"/>
      <c r="G71" s="52"/>
      <c r="H71" s="52"/>
      <c r="I71" s="52"/>
      <c r="J71" s="52"/>
      <c r="K71" s="52"/>
    </row>
    <row r="72" spans="3:11" s="1" customFormat="1" ht="10.5" customHeight="1" x14ac:dyDescent="0.25">
      <c r="C72" s="52"/>
      <c r="D72" s="52"/>
      <c r="E72" s="52"/>
      <c r="F72" s="52"/>
      <c r="G72" s="52"/>
      <c r="H72" s="52"/>
      <c r="I72" s="52"/>
      <c r="J72" s="52"/>
      <c r="K72" s="52"/>
    </row>
    <row r="73" spans="3:11" s="1" customFormat="1" ht="10.5" customHeight="1" x14ac:dyDescent="0.25">
      <c r="C73" s="52"/>
      <c r="D73" s="52"/>
      <c r="E73" s="52"/>
      <c r="F73" s="52"/>
      <c r="G73" s="52"/>
      <c r="H73" s="52"/>
      <c r="I73" s="52"/>
      <c r="J73" s="52"/>
      <c r="K73" s="52"/>
    </row>
    <row r="74" spans="3:11" s="1" customFormat="1" ht="10.5" customHeight="1" x14ac:dyDescent="0.25">
      <c r="C74" s="52"/>
      <c r="D74" s="52"/>
      <c r="E74" s="52"/>
      <c r="F74" s="52"/>
      <c r="G74" s="52"/>
      <c r="H74" s="52"/>
      <c r="I74" s="52"/>
      <c r="J74" s="52"/>
      <c r="K74" s="52"/>
    </row>
    <row r="75" spans="3:11" s="1" customFormat="1" ht="10.5" customHeight="1" x14ac:dyDescent="0.25">
      <c r="C75" s="52"/>
      <c r="D75" s="52"/>
      <c r="E75" s="52"/>
      <c r="F75" s="52"/>
      <c r="G75" s="52"/>
      <c r="H75" s="52"/>
      <c r="I75" s="52"/>
      <c r="J75" s="52"/>
      <c r="K75" s="52"/>
    </row>
    <row r="76" spans="3:11" s="1" customFormat="1" ht="10.5" customHeight="1" x14ac:dyDescent="0.25">
      <c r="C76" s="52"/>
      <c r="D76" s="52"/>
      <c r="E76" s="52"/>
      <c r="F76" s="52"/>
      <c r="G76" s="52"/>
      <c r="H76" s="52"/>
      <c r="I76" s="52"/>
      <c r="J76" s="52"/>
      <c r="K76" s="52"/>
    </row>
    <row r="77" spans="3:11" s="1" customFormat="1" ht="10.5" customHeight="1" x14ac:dyDescent="0.25">
      <c r="C77" s="52"/>
      <c r="D77" s="52"/>
      <c r="E77" s="52"/>
      <c r="F77" s="52"/>
      <c r="G77" s="52"/>
      <c r="H77" s="52"/>
      <c r="I77" s="52"/>
      <c r="J77" s="52"/>
      <c r="K77" s="52"/>
    </row>
    <row r="78" spans="3:11" s="1" customFormat="1" ht="10.5" customHeight="1" x14ac:dyDescent="0.25">
      <c r="C78" s="52"/>
      <c r="D78" s="52"/>
      <c r="E78" s="52"/>
      <c r="F78" s="52"/>
      <c r="G78" s="52"/>
      <c r="H78" s="52"/>
      <c r="I78" s="52"/>
      <c r="J78" s="52"/>
      <c r="K78" s="52"/>
    </row>
    <row r="79" spans="3:11" s="1" customFormat="1" ht="10.5" customHeight="1" x14ac:dyDescent="0.25">
      <c r="C79" s="52"/>
      <c r="D79" s="52"/>
      <c r="E79" s="52"/>
      <c r="F79" s="52"/>
      <c r="G79" s="52"/>
      <c r="H79" s="52"/>
      <c r="I79" s="52"/>
      <c r="J79" s="52"/>
      <c r="K79" s="52"/>
    </row>
    <row r="80" spans="3:11" s="1" customFormat="1" ht="10.5" customHeight="1" x14ac:dyDescent="0.25">
      <c r="C80" s="52"/>
      <c r="D80" s="52"/>
      <c r="E80" s="52"/>
      <c r="F80" s="52"/>
      <c r="G80" s="52"/>
      <c r="H80" s="52"/>
      <c r="I80" s="52"/>
      <c r="J80" s="52"/>
      <c r="K80" s="52"/>
    </row>
    <row r="81" spans="3:11" s="1" customFormat="1" ht="10.5" customHeight="1" x14ac:dyDescent="0.25">
      <c r="C81" s="52"/>
      <c r="D81" s="52"/>
      <c r="E81" s="52"/>
      <c r="F81" s="52"/>
      <c r="G81" s="52"/>
      <c r="H81" s="52"/>
      <c r="I81" s="52"/>
      <c r="J81" s="52"/>
      <c r="K81" s="52"/>
    </row>
    <row r="82" spans="3:11" s="1" customFormat="1" ht="10.5" customHeight="1" x14ac:dyDescent="0.25">
      <c r="C82" s="52"/>
      <c r="D82" s="52"/>
      <c r="E82" s="52"/>
      <c r="F82" s="52"/>
      <c r="G82" s="52"/>
      <c r="H82" s="52"/>
      <c r="I82" s="52"/>
      <c r="J82" s="52"/>
      <c r="K82" s="52"/>
    </row>
    <row r="83" spans="3:11" s="1" customFormat="1" ht="10.5" customHeight="1" x14ac:dyDescent="0.25">
      <c r="C83" s="52"/>
      <c r="D83" s="52"/>
      <c r="E83" s="52"/>
      <c r="F83" s="52"/>
      <c r="G83" s="52"/>
      <c r="H83" s="52"/>
      <c r="I83" s="52"/>
      <c r="J83" s="52"/>
      <c r="K83" s="52"/>
    </row>
    <row r="84" spans="3:11" s="1" customFormat="1" ht="10.5" customHeight="1" x14ac:dyDescent="0.25">
      <c r="C84" s="52"/>
      <c r="D84" s="52"/>
      <c r="E84" s="52"/>
      <c r="F84" s="52"/>
      <c r="G84" s="52"/>
      <c r="H84" s="52"/>
      <c r="I84" s="52"/>
      <c r="J84" s="52"/>
      <c r="K84" s="52"/>
    </row>
    <row r="85" spans="3:11" ht="10.5" customHeight="1" x14ac:dyDescent="0.25">
      <c r="C85" s="52"/>
      <c r="D85" s="52"/>
      <c r="E85" s="52"/>
      <c r="F85" s="52"/>
      <c r="G85" s="52"/>
      <c r="H85" s="52"/>
      <c r="I85" s="52"/>
      <c r="J85" s="52"/>
      <c r="K85" s="52"/>
    </row>
    <row r="86" spans="3:11" ht="10.5" customHeight="1" x14ac:dyDescent="0.25">
      <c r="C86" s="52"/>
      <c r="D86" s="52"/>
      <c r="E86" s="52"/>
      <c r="F86" s="52"/>
      <c r="G86" s="52"/>
      <c r="H86" s="52"/>
      <c r="I86" s="52"/>
      <c r="J86" s="52"/>
      <c r="K86" s="52"/>
    </row>
    <row r="87" spans="3:11" ht="10.5" customHeight="1" x14ac:dyDescent="0.25">
      <c r="C87" s="52"/>
      <c r="D87" s="52"/>
      <c r="E87" s="52"/>
      <c r="F87" s="52"/>
      <c r="G87" s="52"/>
      <c r="H87" s="52"/>
      <c r="I87" s="52"/>
      <c r="J87" s="52"/>
      <c r="K87" s="52"/>
    </row>
    <row r="88" spans="3:11" ht="10.5" customHeight="1" x14ac:dyDescent="0.25">
      <c r="C88" s="52"/>
      <c r="D88" s="52"/>
      <c r="E88" s="52"/>
      <c r="F88" s="52"/>
      <c r="G88" s="52"/>
      <c r="H88" s="52"/>
      <c r="I88" s="52"/>
      <c r="J88" s="52"/>
      <c r="K88" s="52"/>
    </row>
    <row r="103" spans="2:11" ht="21.75" customHeight="1" x14ac:dyDescent="0.25"/>
    <row r="104" spans="2:11" ht="15" customHeight="1" x14ac:dyDescent="0.6">
      <c r="B104" s="109"/>
      <c r="C104" s="109"/>
      <c r="D104" s="109"/>
      <c r="E104" s="109"/>
      <c r="F104" s="109"/>
      <c r="G104" s="109"/>
      <c r="H104" s="109"/>
      <c r="I104" s="43"/>
      <c r="J104" s="43"/>
      <c r="K104" s="43"/>
    </row>
  </sheetData>
  <mergeCells count="21">
    <mergeCell ref="C11:H11"/>
    <mergeCell ref="K12:K13"/>
    <mergeCell ref="I12:I13"/>
    <mergeCell ref="J12:J13"/>
    <mergeCell ref="B1:K1"/>
    <mergeCell ref="B6:K6"/>
    <mergeCell ref="B8:K8"/>
    <mergeCell ref="B9:K9"/>
    <mergeCell ref="B10:K10"/>
    <mergeCell ref="B2:K2"/>
    <mergeCell ref="B3:K3"/>
    <mergeCell ref="B4:K4"/>
    <mergeCell ref="B5:K5"/>
    <mergeCell ref="B104:H104"/>
    <mergeCell ref="B12:B13"/>
    <mergeCell ref="C12:C13"/>
    <mergeCell ref="D12:D13"/>
    <mergeCell ref="E12:E13"/>
    <mergeCell ref="F12:F13"/>
    <mergeCell ref="G12:G13"/>
    <mergeCell ref="H12:H13"/>
  </mergeCells>
  <pageMargins left="0.6692913385826772" right="0.19685039370078741" top="0.51181102362204722" bottom="0.31496062992125984" header="0.9055118110236221" footer="0.31496062992125984"/>
  <pageSetup paperSize="9" scale="65" orientation="landscape" r:id="rId1"/>
  <ignoredErrors>
    <ignoredError sqref="D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EST.SUP. NOVIEMBRE 2023     </vt:lpstr>
      <vt:lpstr>EST.SUP.NOV.2023 PgoProvs.Libs.</vt:lpstr>
      <vt:lpstr>'EST.SUP. NOVIEMBRE 2023     '!Títulos_a_imprimir</vt:lpstr>
      <vt:lpstr>'EST.SUP.NOV.2023 PgoProvs.Libs.'!Títulos_a_imprimir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2023-12-12T11:27:30Z</cp:lastPrinted>
  <dcterms:created xsi:type="dcterms:W3CDTF">2017-10-02T12:37:41Z</dcterms:created>
  <dcterms:modified xsi:type="dcterms:W3CDTF">2023-12-12T11:28:30Z</dcterms:modified>
</cp:coreProperties>
</file>